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viaproducts-my.sharepoint.com/personal/jerame_armstead_provia_com/Documents/Desktop/"/>
    </mc:Choice>
  </mc:AlternateContent>
  <xr:revisionPtr revIDLastSave="387" documentId="13_ncr:1_{D39D44BB-A719-4550-952F-B7A65729532E}" xr6:coauthVersionLast="45" xr6:coauthVersionMax="45" xr10:uidLastSave="{D35595D8-BD1C-43F2-B805-D61B40DB29E5}"/>
  <workbookProtection workbookAlgorithmName="SHA-512" workbookHashValue="YgH6rDp31sHnh9kPbXuOnVdSRl/Ke8pMCdThgLT4jKmY/C2tSx/4dU+kEVz2QqpzRBbQp9kAYIk8YUCIl+3ojA==" workbookSaltValue="v5jAJG6SK0QOBcCvWzZdwg==" workbookSpinCount="100000" lockStructure="1"/>
  <bookViews>
    <workbookView xWindow="28680" yWindow="-120" windowWidth="29040" windowHeight="15840" xr2:uid="{2336A328-C7D8-478F-9510-2068A23D465A}"/>
  </bookViews>
  <sheets>
    <sheet name="Calculate Stone Products" sheetId="1" r:id="rId1"/>
  </sheets>
  <definedNames>
    <definedName name="_xlnm.Print_Area" localSheetId="0">'Calculate Stone Products'!$A$1:$G$74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D32" i="1" l="1"/>
  <c r="C34" i="1" s="1"/>
  <c r="D18" i="1" s="1"/>
  <c r="G35" i="1" l="1"/>
  <c r="E46" i="1"/>
  <c r="E44" i="1"/>
  <c r="F36" i="1" l="1"/>
  <c r="C36" i="1" s="1"/>
  <c r="G34" i="1"/>
  <c r="D16" i="1" l="1"/>
  <c r="C18" i="1" l="1"/>
  <c r="G18" i="1" s="1"/>
  <c r="G42" i="1" l="1"/>
  <c r="C42" i="1" s="1"/>
  <c r="G24" i="1"/>
  <c r="D24" i="1" s="1"/>
  <c r="G22" i="1"/>
  <c r="D22" i="1" s="1"/>
  <c r="C54" i="1"/>
  <c r="G66" i="1" s="1"/>
  <c r="E66" i="1" s="1"/>
  <c r="C58" i="1"/>
  <c r="G70" i="1" s="1"/>
  <c r="E70" i="1" s="1"/>
  <c r="C56" i="1"/>
  <c r="G68" i="1" s="1"/>
  <c r="C68" i="1" s="1"/>
  <c r="G23" i="1"/>
  <c r="D23" i="1" s="1"/>
  <c r="C66" i="1" l="1"/>
  <c r="E68" i="1"/>
  <c r="C70" i="1"/>
</calcChain>
</file>

<file path=xl/sharedStrings.xml><?xml version="1.0" encoding="utf-8"?>
<sst xmlns="http://schemas.openxmlformats.org/spreadsheetml/2006/main" count="98" uniqueCount="47">
  <si>
    <t>CALCULATE CORNERS</t>
  </si>
  <si>
    <t xml:space="preserve"> </t>
  </si>
  <si>
    <t xml:space="preserve">      </t>
  </si>
  <si>
    <t>CALCULATE FLATS</t>
  </si>
  <si>
    <t xml:space="preserve">    </t>
  </si>
  <si>
    <t xml:space="preserve">               </t>
  </si>
  <si>
    <t xml:space="preserve">                                           </t>
  </si>
  <si>
    <t>CALCULATE WIRE/WEEP SCREED/CORNER BEAD</t>
  </si>
  <si>
    <t xml:space="preserve">        </t>
  </si>
  <si>
    <t xml:space="preserve">                                                                    </t>
  </si>
  <si>
    <t xml:space="preserve">                                                                                                               </t>
  </si>
  <si>
    <t xml:space="preserve">         </t>
  </si>
  <si>
    <t>M</t>
  </si>
  <si>
    <t>N</t>
  </si>
  <si>
    <t>S</t>
  </si>
  <si>
    <t>Select</t>
  </si>
  <si>
    <t xml:space="preserve">S </t>
  </si>
  <si>
    <t>Corners</t>
  </si>
  <si>
    <t>Find your stone profile below, for the calculation of boxes needed.</t>
  </si>
  <si>
    <t>80lb. bags of mortar approximately</t>
  </si>
  <si>
    <t>boxes of flats needed</t>
  </si>
  <si>
    <t>boxes of corners needed</t>
  </si>
  <si>
    <t>Total linear feet of outside (90°) corners….........................................</t>
  </si>
  <si>
    <t># of 10 ft. Pieces</t>
  </si>
  <si>
    <t>All corner profiles…..........................................................................</t>
  </si>
  <si>
    <t>1/2 inch Scratch Coat…...................................................................</t>
  </si>
  <si>
    <t>1/2 inch Setting Bed  (back-buttering)….........................................</t>
  </si>
  <si>
    <t>1/2 inch Grout Joint…......................................................................</t>
  </si>
  <si>
    <t>1/2 inch Scratch Coat......................................................................</t>
  </si>
  <si>
    <t>ASTM C1714 / C1714M. Follow manufacturers recommendation for coverage.</t>
  </si>
  <si>
    <r>
      <t xml:space="preserve">CALCULATE SITE MIXED - </t>
    </r>
    <r>
      <rPr>
        <sz val="10"/>
        <color theme="1"/>
        <rFont val="Verdana"/>
        <family val="2"/>
      </rPr>
      <t xml:space="preserve">Reference the NCMA Installation Instructions for type of mortar needed for your application that meet ASTM C270.  </t>
    </r>
  </si>
  <si>
    <t>pounds of sand</t>
  </si>
  <si>
    <r>
      <t xml:space="preserve">CALCULATE PREBLENDED - </t>
    </r>
    <r>
      <rPr>
        <sz val="10"/>
        <color theme="1"/>
        <rFont val="Verdana"/>
        <family val="2"/>
      </rPr>
      <t>Reference the NCMA Installation Instructions for type of stone veneer mortar needed for your application that meets</t>
    </r>
  </si>
  <si>
    <t>pounds of mortar</t>
  </si>
  <si>
    <t>Total linear feet with waste factor….................................................</t>
  </si>
  <si>
    <t>Total square feet of flats with waste factor….........….........................</t>
  </si>
  <si>
    <t>V 2.0</t>
  </si>
  <si>
    <t>Calculate the total square feet of wall surface…................................</t>
  </si>
  <si>
    <t>Deduct the total square feet of all openings (doors, etc.)…................</t>
  </si>
  <si>
    <t>Total square feet of flats to be covered by stone…............................</t>
  </si>
  <si>
    <t>Waste factor percentage…..............................................................</t>
  </si>
  <si>
    <t>Dry Stack (12.5 sq. ft. coverage per box with a tight fitted joints)…................................</t>
  </si>
  <si>
    <t>PrecisionFit™ (5 sq. ft. coverage per box with a tight fitted joints)…................................</t>
  </si>
  <si>
    <t>All other profiles (10 sq. ft. coverage per box with a 1/2 inch minimum grout joints)……....</t>
  </si>
  <si>
    <t>Pieces of Lath Needed (16 sq. ft. of coverage with overlap)…............</t>
  </si>
  <si>
    <t>Total Linear Feet of Weep Screed…..................................................</t>
  </si>
  <si>
    <t>Total Linear Feet of Casing Bead…...................................................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</si>
</sst>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669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2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left"/>
    </xf>
    <xf numFmtId="0" fontId="1" fillId="2" borderId="0" xfId="0" applyFont="1" applyFill="1" applyAlignment="1">
      <alignment vertical="center"/>
    </xf>
    <xf numFmtId="0" fontId="0" fillId="2" borderId="0" xfId="0" applyFill="1"/>
    <xf numFmtId="2" fontId="0" fillId="2" borderId="0" xfId="0" applyNumberFormat="1" applyFill="1" applyAlignment="1">
      <alignment horizontal="center"/>
    </xf>
    <xf numFmtId="0" fontId="0" fillId="3" borderId="0" xfId="0" applyFill="1"/>
    <xf numFmtId="2" fontId="0" fillId="3" borderId="0" xfId="0" applyNumberFormat="1" applyFill="1" applyAlignment="1">
      <alignment horizontal="center"/>
    </xf>
    <xf numFmtId="0" fontId="4" fillId="3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/>
    <xf numFmtId="4" fontId="5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 vertical="center"/>
    </xf>
    <xf numFmtId="0" fontId="3" fillId="5" borderId="0" xfId="0" applyFont="1" applyFill="1" applyAlignment="1">
      <alignment vertical="center"/>
    </xf>
    <xf numFmtId="2" fontId="0" fillId="5" borderId="0" xfId="0" applyNumberFormat="1" applyFill="1" applyAlignment="1">
      <alignment horizontal="center"/>
    </xf>
    <xf numFmtId="0" fontId="0" fillId="5" borderId="0" xfId="0" applyFill="1"/>
    <xf numFmtId="2" fontId="0" fillId="5" borderId="0" xfId="0" applyNumberFormat="1" applyFill="1" applyBorder="1" applyAlignment="1">
      <alignment horizontal="center"/>
    </xf>
    <xf numFmtId="0" fontId="0" fillId="5" borderId="0" xfId="0" applyFill="1" applyBorder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/>
    </xf>
    <xf numFmtId="1" fontId="7" fillId="0" borderId="0" xfId="0" applyNumberFormat="1" applyFont="1" applyAlignment="1">
      <alignment horizontal="left"/>
    </xf>
    <xf numFmtId="3" fontId="5" fillId="4" borderId="1" xfId="0" applyNumberFormat="1" applyFont="1" applyFill="1" applyBorder="1" applyAlignment="1">
      <alignment horizontal="center"/>
    </xf>
    <xf numFmtId="3" fontId="0" fillId="0" borderId="0" xfId="0" applyNumberFormat="1"/>
    <xf numFmtId="3" fontId="3" fillId="0" borderId="0" xfId="0" applyNumberFormat="1" applyFont="1" applyAlignment="1">
      <alignment vertical="center"/>
    </xf>
    <xf numFmtId="0" fontId="4" fillId="3" borderId="0" xfId="0" applyFont="1" applyFill="1" applyAlignment="1">
      <alignment horizontal="left"/>
    </xf>
    <xf numFmtId="2" fontId="0" fillId="6" borderId="1" xfId="0" applyNumberFormat="1" applyFill="1" applyBorder="1" applyAlignment="1" applyProtection="1">
      <alignment horizontal="center"/>
      <protection locked="0"/>
    </xf>
    <xf numFmtId="0" fontId="5" fillId="3" borderId="0" xfId="0" applyFont="1" applyFill="1"/>
    <xf numFmtId="0" fontId="5" fillId="3" borderId="0" xfId="0" applyFont="1" applyFill="1" applyAlignment="1">
      <alignment horizontal="left"/>
    </xf>
    <xf numFmtId="164" fontId="5" fillId="4" borderId="1" xfId="0" applyNumberFormat="1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0" fillId="0" borderId="0" xfId="0" applyAlignment="1"/>
    <xf numFmtId="1" fontId="5" fillId="7" borderId="0" xfId="0" applyNumberFormat="1" applyFont="1" applyFill="1" applyAlignment="1">
      <alignment horizontal="left"/>
    </xf>
    <xf numFmtId="3" fontId="0" fillId="7" borderId="0" xfId="0" applyNumberFormat="1" applyFill="1" applyBorder="1" applyAlignment="1">
      <alignment horizontal="left"/>
    </xf>
    <xf numFmtId="4" fontId="5" fillId="6" borderId="1" xfId="0" applyNumberFormat="1" applyFont="1" applyFill="1" applyBorder="1" applyAlignment="1" applyProtection="1">
      <alignment horizontal="center"/>
      <protection locked="0"/>
    </xf>
    <xf numFmtId="4" fontId="0" fillId="6" borderId="1" xfId="0" applyNumberFormat="1" applyFill="1" applyBorder="1" applyAlignment="1" applyProtection="1">
      <alignment horizontal="center"/>
      <protection locked="0"/>
    </xf>
    <xf numFmtId="165" fontId="0" fillId="4" borderId="1" xfId="0" applyNumberFormat="1" applyFill="1" applyBorder="1" applyAlignment="1">
      <alignment horizontal="center"/>
    </xf>
    <xf numFmtId="3" fontId="0" fillId="7" borderId="0" xfId="0" quotePrefix="1" applyNumberFormat="1" applyFill="1" applyBorder="1" applyAlignment="1">
      <alignment horizontal="center"/>
    </xf>
    <xf numFmtId="2" fontId="0" fillId="0" borderId="0" xfId="0" quotePrefix="1" applyNumberFormat="1" applyAlignment="1">
      <alignment horizontal="center"/>
    </xf>
    <xf numFmtId="4" fontId="5" fillId="4" borderId="1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/>
    <xf numFmtId="0" fontId="7" fillId="3" borderId="0" xfId="0" applyFont="1" applyFill="1" applyAlignment="1">
      <alignment horizontal="right"/>
    </xf>
    <xf numFmtId="0" fontId="7" fillId="7" borderId="0" xfId="0" applyFont="1" applyFill="1" applyAlignment="1">
      <alignment horizontal="right"/>
    </xf>
    <xf numFmtId="2" fontId="7" fillId="7" borderId="0" xfId="0" applyNumberFormat="1" applyFont="1" applyFill="1" applyAlignment="1">
      <alignment horizontal="right"/>
    </xf>
    <xf numFmtId="9" fontId="0" fillId="6" borderId="1" xfId="0" applyNumberFormat="1" applyFill="1" applyBorder="1" applyAlignment="1" applyProtection="1">
      <alignment horizontal="center"/>
      <protection locked="0"/>
    </xf>
    <xf numFmtId="3" fontId="5" fillId="4" borderId="1" xfId="0" applyNumberFormat="1" applyFont="1" applyFill="1" applyBorder="1" applyAlignment="1" applyProtection="1">
      <alignment horizontal="center"/>
    </xf>
    <xf numFmtId="4" fontId="0" fillId="0" borderId="0" xfId="0" applyNumberFormat="1" applyFill="1" applyBorder="1" applyAlignment="1" applyProtection="1">
      <alignment horizontal="center"/>
    </xf>
    <xf numFmtId="0" fontId="0" fillId="0" borderId="0" xfId="0" applyAlignment="1"/>
    <xf numFmtId="0" fontId="5" fillId="0" borderId="2" xfId="0" applyFont="1" applyBorder="1" applyAlignment="1"/>
    <xf numFmtId="0" fontId="5" fillId="0" borderId="0" xfId="0" applyFont="1" applyBorder="1" applyAlignment="1"/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94662</xdr:rowOff>
    </xdr:from>
    <xdr:to>
      <xdr:col>1</xdr:col>
      <xdr:colOff>2831237</xdr:colOff>
      <xdr:row>4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CEB9F0-F188-4F40-BFD6-989C83D57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4662"/>
          <a:ext cx="2783612" cy="743538"/>
        </a:xfrm>
        <a:prstGeom prst="rect">
          <a:avLst/>
        </a:prstGeom>
      </xdr:spPr>
    </xdr:pic>
    <xdr:clientData/>
  </xdr:twoCellAnchor>
  <xdr:twoCellAnchor>
    <xdr:from>
      <xdr:col>1</xdr:col>
      <xdr:colOff>3333750</xdr:colOff>
      <xdr:row>1</xdr:row>
      <xdr:rowOff>95250</xdr:rowOff>
    </xdr:from>
    <xdr:to>
      <xdr:col>6</xdr:col>
      <xdr:colOff>0</xdr:colOff>
      <xdr:row>3</xdr:row>
      <xdr:rowOff>133350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67FC745-BBE1-467A-828F-5A8AEEDE1F66}"/>
            </a:ext>
          </a:extLst>
        </xdr:cNvPr>
        <xdr:cNvSpPr txBox="1"/>
      </xdr:nvSpPr>
      <xdr:spPr>
        <a:xfrm>
          <a:off x="3333750" y="285750"/>
          <a:ext cx="4029075" cy="419100"/>
        </a:xfrm>
        <a:prstGeom prst="rect">
          <a:avLst/>
        </a:prstGeom>
        <a:solidFill>
          <a:schemeClr val="lt1"/>
        </a:solidFill>
        <a:ln w="9525" cmpd="sng">
          <a:solidFill>
            <a:srgbClr val="6699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Calculate Stone Products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A9CC8-7308-4424-91EF-B56ED2D38CEC}">
  <sheetPr>
    <pageSetUpPr fitToPage="1"/>
  </sheetPr>
  <dimension ref="A1:BQ470"/>
  <sheetViews>
    <sheetView showGridLines="0" tabSelected="1" zoomScale="130" zoomScaleNormal="130" workbookViewId="0">
      <selection activeCell="C10" sqref="C10"/>
    </sheetView>
  </sheetViews>
  <sheetFormatPr defaultRowHeight="15" x14ac:dyDescent="0.25"/>
  <cols>
    <col min="1" max="1" width="1.42578125" customWidth="1"/>
    <col min="2" max="2" width="66.140625" customWidth="1"/>
    <col min="3" max="3" width="19.5703125" customWidth="1"/>
    <col min="4" max="4" width="18.85546875" bestFit="1" customWidth="1"/>
    <col min="5" max="5" width="19.5703125" style="7" customWidth="1"/>
    <col min="6" max="6" width="17.28515625" bestFit="1" customWidth="1"/>
    <col min="7" max="7" width="1.42578125" style="54" customWidth="1"/>
    <col min="8" max="9" width="9.140625" style="19"/>
    <col min="10" max="10" width="15.7109375" style="21" customWidth="1"/>
    <col min="11" max="11" width="2.42578125" style="21" customWidth="1"/>
    <col min="12" max="12" width="9.140625" style="21"/>
    <col min="13" max="69" width="9.140625" style="19"/>
  </cols>
  <sheetData>
    <row r="1" spans="2:10" x14ac:dyDescent="0.25">
      <c r="B1" s="4"/>
      <c r="C1" s="4"/>
      <c r="D1" s="5"/>
      <c r="E1" s="6"/>
      <c r="F1" s="5"/>
      <c r="G1" s="55"/>
    </row>
    <row r="2" spans="2:10" x14ac:dyDescent="0.25">
      <c r="B2" s="4"/>
      <c r="C2" s="4"/>
      <c r="D2" s="5"/>
      <c r="E2" s="6"/>
      <c r="F2" s="5"/>
      <c r="G2" s="55"/>
    </row>
    <row r="3" spans="2:10" x14ac:dyDescent="0.25">
      <c r="B3" s="4"/>
      <c r="C3" s="4"/>
      <c r="D3" s="5"/>
      <c r="E3" s="6"/>
      <c r="F3" s="5"/>
      <c r="G3" s="55"/>
    </row>
    <row r="4" spans="2:10" x14ac:dyDescent="0.25">
      <c r="B4" s="4"/>
      <c r="C4" s="4"/>
      <c r="D4" s="5"/>
      <c r="E4" s="6"/>
      <c r="F4" s="5"/>
      <c r="G4" s="55"/>
    </row>
    <row r="5" spans="2:10" x14ac:dyDescent="0.25">
      <c r="B5" s="4"/>
      <c r="C5" s="4"/>
      <c r="D5" s="5"/>
      <c r="E5" s="6"/>
      <c r="F5" s="5"/>
      <c r="G5" s="55"/>
    </row>
    <row r="6" spans="2:10" x14ac:dyDescent="0.25">
      <c r="B6" s="16"/>
      <c r="C6" s="16"/>
      <c r="D6" s="17"/>
      <c r="E6" s="18"/>
      <c r="F6" s="17"/>
      <c r="G6" s="55"/>
    </row>
    <row r="7" spans="2:10" x14ac:dyDescent="0.25">
      <c r="B7" s="1"/>
      <c r="C7" s="7"/>
      <c r="E7" s="12"/>
      <c r="F7" s="13"/>
      <c r="G7" s="55"/>
      <c r="J7" s="37">
        <v>6</v>
      </c>
    </row>
    <row r="8" spans="2:10" x14ac:dyDescent="0.25">
      <c r="B8" s="1" t="s">
        <v>3</v>
      </c>
      <c r="C8" s="7"/>
      <c r="E8" s="12"/>
      <c r="F8" s="13"/>
      <c r="G8" s="55"/>
      <c r="J8" s="37">
        <v>6</v>
      </c>
    </row>
    <row r="9" spans="2:10" ht="15.75" thickBot="1" x14ac:dyDescent="0.3">
      <c r="B9" s="2"/>
      <c r="C9" s="7"/>
      <c r="E9" s="12"/>
      <c r="F9" s="13"/>
      <c r="G9" s="55"/>
      <c r="J9" s="37">
        <v>6</v>
      </c>
    </row>
    <row r="10" spans="2:10" ht="15.75" thickBot="1" x14ac:dyDescent="0.3">
      <c r="B10" s="3" t="s">
        <v>37</v>
      </c>
      <c r="C10" s="46">
        <v>0</v>
      </c>
      <c r="D10" t="s">
        <v>1</v>
      </c>
      <c r="E10" s="12"/>
      <c r="F10" s="13"/>
      <c r="G10" s="55"/>
      <c r="J10" s="37">
        <v>6</v>
      </c>
    </row>
    <row r="11" spans="2:10" ht="15.75" thickBot="1" x14ac:dyDescent="0.3">
      <c r="B11" s="2" t="s">
        <v>4</v>
      </c>
      <c r="C11" s="7"/>
      <c r="E11" s="12"/>
      <c r="F11" s="13"/>
      <c r="G11" s="55"/>
    </row>
    <row r="12" spans="2:10" ht="15.75" thickBot="1" x14ac:dyDescent="0.3">
      <c r="B12" s="3" t="s">
        <v>38</v>
      </c>
      <c r="C12" s="46">
        <v>0</v>
      </c>
      <c r="E12" s="12"/>
      <c r="F12" s="13"/>
      <c r="G12" s="55"/>
    </row>
    <row r="13" spans="2:10" ht="15.75" thickBot="1" x14ac:dyDescent="0.3">
      <c r="B13" s="2" t="s">
        <v>5</v>
      </c>
      <c r="C13" s="6"/>
      <c r="E13" s="12"/>
      <c r="F13" s="13"/>
      <c r="G13" s="55"/>
    </row>
    <row r="14" spans="2:10" ht="15.75" thickBot="1" x14ac:dyDescent="0.3">
      <c r="B14" s="3" t="s">
        <v>39</v>
      </c>
      <c r="C14" s="51">
        <f>C10-C12</f>
        <v>0</v>
      </c>
      <c r="E14" s="12"/>
      <c r="F14" s="13"/>
      <c r="G14" s="55"/>
      <c r="J14" s="37">
        <v>6</v>
      </c>
    </row>
    <row r="15" spans="2:10" ht="15.75" thickBot="1" x14ac:dyDescent="0.3">
      <c r="B15" s="2"/>
      <c r="C15" s="6"/>
      <c r="E15" s="12"/>
      <c r="F15" s="13"/>
      <c r="G15" s="55"/>
      <c r="J15" s="37">
        <v>6</v>
      </c>
    </row>
    <row r="16" spans="2:10" ht="15.75" thickBot="1" x14ac:dyDescent="0.3">
      <c r="B16" s="2" t="s">
        <v>40</v>
      </c>
      <c r="C16" s="57">
        <v>0</v>
      </c>
      <c r="D16" s="23">
        <f>C14*C16</f>
        <v>0</v>
      </c>
      <c r="E16" s="12"/>
      <c r="F16" s="13"/>
      <c r="G16" s="55"/>
      <c r="J16" s="37"/>
    </row>
    <row r="17" spans="2:10" ht="15.75" thickBot="1" x14ac:dyDescent="0.3">
      <c r="B17" s="2"/>
      <c r="C17" s="6"/>
      <c r="E17" s="12"/>
      <c r="F17" s="13"/>
      <c r="G17" s="55"/>
      <c r="J17" s="37"/>
    </row>
    <row r="18" spans="2:10" ht="15.75" thickBot="1" x14ac:dyDescent="0.3">
      <c r="B18" s="3" t="s">
        <v>35</v>
      </c>
      <c r="C18" s="51">
        <f>(C14+D16)-(D18)</f>
        <v>0</v>
      </c>
      <c r="D18" s="23">
        <f>(C34*12)*14/144</f>
        <v>0</v>
      </c>
      <c r="E18" s="12"/>
      <c r="F18" s="13"/>
      <c r="G18" s="56">
        <f>C18*0.06</f>
        <v>0</v>
      </c>
    </row>
    <row r="19" spans="2:10" x14ac:dyDescent="0.25">
      <c r="B19" s="3" t="s">
        <v>6</v>
      </c>
      <c r="C19" s="7"/>
      <c r="E19" s="12"/>
      <c r="F19" s="13"/>
      <c r="G19" s="55"/>
    </row>
    <row r="20" spans="2:10" x14ac:dyDescent="0.25">
      <c r="B20" s="42" t="s">
        <v>18</v>
      </c>
      <c r="C20" s="24"/>
      <c r="E20" s="12"/>
      <c r="F20" s="13"/>
      <c r="G20" s="55"/>
    </row>
    <row r="21" spans="2:10" ht="15" customHeight="1" thickBot="1" x14ac:dyDescent="0.3">
      <c r="B21" s="3" t="s">
        <v>4</v>
      </c>
      <c r="C21" s="7"/>
      <c r="E21" s="12"/>
      <c r="F21" s="13"/>
      <c r="G21" s="55"/>
    </row>
    <row r="22" spans="2:10" ht="15" customHeight="1" thickBot="1" x14ac:dyDescent="0.3">
      <c r="B22" s="31" t="s">
        <v>41</v>
      </c>
      <c r="C22" s="24"/>
      <c r="D22" s="34">
        <f>ROUNDUP(SUM(G22),0)</f>
        <v>0</v>
      </c>
      <c r="E22" s="62" t="s">
        <v>20</v>
      </c>
      <c r="F22" s="63"/>
      <c r="G22" s="55">
        <f>C18/12.5</f>
        <v>0</v>
      </c>
    </row>
    <row r="23" spans="2:10" ht="15" customHeight="1" thickBot="1" x14ac:dyDescent="0.3">
      <c r="B23" s="31" t="s">
        <v>42</v>
      </c>
      <c r="C23" s="24"/>
      <c r="D23" s="34">
        <f>ROUNDUP(SUM(G23),0)</f>
        <v>0</v>
      </c>
      <c r="E23" s="62" t="s">
        <v>20</v>
      </c>
      <c r="F23" s="63"/>
      <c r="G23" s="55">
        <f>C18/5</f>
        <v>0</v>
      </c>
    </row>
    <row r="24" spans="2:10" ht="15" customHeight="1" thickBot="1" x14ac:dyDescent="0.3">
      <c r="B24" s="32" t="s">
        <v>43</v>
      </c>
      <c r="C24" s="10"/>
      <c r="D24" s="34">
        <f>ROUNDUP(SUM(G24),0)</f>
        <v>0</v>
      </c>
      <c r="E24" s="62" t="s">
        <v>20</v>
      </c>
      <c r="F24" s="63"/>
      <c r="G24" s="55">
        <f>C18/10</f>
        <v>0</v>
      </c>
    </row>
    <row r="25" spans="2:10" ht="15" customHeight="1" x14ac:dyDescent="0.25">
      <c r="B25" s="25"/>
      <c r="C25" s="10"/>
      <c r="D25" s="15"/>
      <c r="E25" s="12"/>
      <c r="F25" s="14"/>
      <c r="G25" s="55"/>
    </row>
    <row r="26" spans="2:10" ht="7.5" customHeight="1" x14ac:dyDescent="0.25">
      <c r="B26" s="26"/>
      <c r="C26" s="27"/>
      <c r="D26" s="28"/>
      <c r="E26" s="29"/>
      <c r="F26" s="30"/>
      <c r="G26" s="55"/>
      <c r="J26" s="37"/>
    </row>
    <row r="27" spans="2:10" x14ac:dyDescent="0.25">
      <c r="B27" s="4"/>
      <c r="C27" s="6"/>
      <c r="D27" s="5"/>
      <c r="E27" s="10"/>
      <c r="F27" s="11"/>
      <c r="G27" s="55"/>
    </row>
    <row r="28" spans="2:10" x14ac:dyDescent="0.25">
      <c r="B28" s="1" t="s">
        <v>0</v>
      </c>
      <c r="C28" s="7"/>
      <c r="E28" s="12"/>
      <c r="F28" s="13"/>
      <c r="G28" s="55"/>
    </row>
    <row r="29" spans="2:10" ht="15.75" thickBot="1" x14ac:dyDescent="0.3">
      <c r="B29" s="2"/>
      <c r="C29" s="7"/>
      <c r="E29" s="12"/>
      <c r="F29" s="13"/>
      <c r="G29" s="55"/>
    </row>
    <row r="30" spans="2:10" ht="15.75" thickBot="1" x14ac:dyDescent="0.3">
      <c r="B30" s="3" t="s">
        <v>22</v>
      </c>
      <c r="C30" s="47">
        <v>0</v>
      </c>
      <c r="D30" t="s">
        <v>1</v>
      </c>
      <c r="E30" s="12"/>
      <c r="F30" s="13"/>
      <c r="G30" s="55"/>
      <c r="J30" s="37" t="s">
        <v>17</v>
      </c>
    </row>
    <row r="31" spans="2:10" ht="15.75" thickBot="1" x14ac:dyDescent="0.3">
      <c r="B31" s="3"/>
      <c r="C31" s="59" t="s">
        <v>1</v>
      </c>
      <c r="E31" s="12"/>
      <c r="F31" s="13"/>
      <c r="G31" s="55"/>
      <c r="J31" s="37"/>
    </row>
    <row r="32" spans="2:10" ht="15.75" thickBot="1" x14ac:dyDescent="0.3">
      <c r="B32" s="2" t="s">
        <v>40</v>
      </c>
      <c r="C32" s="57">
        <v>0</v>
      </c>
      <c r="D32" s="23">
        <f>C30*C32</f>
        <v>0</v>
      </c>
      <c r="E32" s="12"/>
      <c r="F32" s="13"/>
      <c r="G32" s="55"/>
      <c r="J32" s="37"/>
    </row>
    <row r="33" spans="2:69" ht="15.75" thickBot="1" x14ac:dyDescent="0.3">
      <c r="B33" s="2" t="s">
        <v>1</v>
      </c>
      <c r="C33" s="7"/>
      <c r="E33" s="12"/>
      <c r="F33" s="13"/>
      <c r="G33" s="55"/>
      <c r="J33" s="37">
        <v>6</v>
      </c>
    </row>
    <row r="34" spans="2:69" ht="15.75" thickBot="1" x14ac:dyDescent="0.3">
      <c r="B34" s="3" t="s">
        <v>34</v>
      </c>
      <c r="C34" s="51">
        <f>C30+D32</f>
        <v>0</v>
      </c>
      <c r="E34" s="12"/>
      <c r="F34" s="13"/>
      <c r="G34" s="55">
        <f>C34*2</f>
        <v>0</v>
      </c>
      <c r="J34" s="40"/>
      <c r="K34" s="39"/>
    </row>
    <row r="35" spans="2:69" ht="15" customHeight="1" thickBot="1" x14ac:dyDescent="0.3">
      <c r="B35" s="2"/>
      <c r="C35" s="7"/>
      <c r="E35" s="12"/>
      <c r="F35" s="13"/>
      <c r="G35" s="56">
        <f>C34*0.42</f>
        <v>0</v>
      </c>
      <c r="J35" s="40"/>
      <c r="K35" s="39"/>
    </row>
    <row r="36" spans="2:69" ht="15" customHeight="1" thickBot="1" x14ac:dyDescent="0.3">
      <c r="B36" s="3" t="s">
        <v>24</v>
      </c>
      <c r="C36" s="34">
        <f>ROUNDUP(SUM(F36),0)</f>
        <v>0</v>
      </c>
      <c r="D36" s="61" t="s">
        <v>21</v>
      </c>
      <c r="E36" s="60"/>
      <c r="F36" s="23">
        <f>C34/6</f>
        <v>0</v>
      </c>
      <c r="G36" s="55"/>
      <c r="J36" s="40"/>
      <c r="K36" s="39"/>
    </row>
    <row r="37" spans="2:69" x14ac:dyDescent="0.25">
      <c r="B37" s="2" t="s">
        <v>2</v>
      </c>
      <c r="C37" s="7"/>
      <c r="E37" s="12"/>
      <c r="F37" s="13"/>
      <c r="G37" s="55"/>
      <c r="J37" s="40"/>
      <c r="K37" s="39"/>
    </row>
    <row r="38" spans="2:69" ht="7.5" customHeight="1" x14ac:dyDescent="0.25">
      <c r="B38" s="26"/>
      <c r="C38" s="27"/>
      <c r="D38" s="28"/>
      <c r="E38" s="29"/>
      <c r="F38" s="30"/>
      <c r="G38" s="55"/>
      <c r="J38" s="40"/>
      <c r="K38" s="39"/>
    </row>
    <row r="39" spans="2:69" s="5" customFormat="1" ht="15" customHeight="1" x14ac:dyDescent="0.25">
      <c r="B39" s="3"/>
      <c r="C39" s="6"/>
      <c r="E39" s="10"/>
      <c r="F39" s="11"/>
      <c r="G39" s="55"/>
      <c r="H39" s="19"/>
      <c r="I39" s="19"/>
      <c r="J39" s="40"/>
      <c r="K39" s="39"/>
      <c r="L39" s="21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</row>
    <row r="40" spans="2:69" x14ac:dyDescent="0.25">
      <c r="B40" s="8" t="s">
        <v>7</v>
      </c>
      <c r="C40" s="7"/>
      <c r="E40" s="12"/>
      <c r="F40" s="13"/>
      <c r="G40" s="55"/>
    </row>
    <row r="41" spans="2:69" ht="15" customHeight="1" thickBot="1" x14ac:dyDescent="0.3">
      <c r="C41" s="7"/>
      <c r="E41" s="12"/>
      <c r="F41" s="13"/>
      <c r="G41" s="55"/>
    </row>
    <row r="42" spans="2:69" ht="15" customHeight="1" thickBot="1" x14ac:dyDescent="0.3">
      <c r="B42" s="3" t="s">
        <v>44</v>
      </c>
      <c r="C42" s="58">
        <f>ROUNDUP(SUM(G42),0)</f>
        <v>0</v>
      </c>
      <c r="D42" s="15" t="s">
        <v>1</v>
      </c>
      <c r="E42" s="12"/>
      <c r="F42" s="13"/>
      <c r="G42" s="56">
        <f>C18/16</f>
        <v>0</v>
      </c>
    </row>
    <row r="43" spans="2:69" ht="15.75" thickBot="1" x14ac:dyDescent="0.3">
      <c r="B43" s="3" t="s">
        <v>8</v>
      </c>
      <c r="C43" s="7"/>
      <c r="E43" s="12"/>
      <c r="F43" s="13"/>
      <c r="G43" s="55"/>
    </row>
    <row r="44" spans="2:69" ht="15" customHeight="1" thickBot="1" x14ac:dyDescent="0.3">
      <c r="B44" s="3" t="s">
        <v>45</v>
      </c>
      <c r="C44" s="38">
        <v>0</v>
      </c>
      <c r="D44" s="15" t="s">
        <v>1</v>
      </c>
      <c r="E44" s="34">
        <f>ROUNDUP(SUM(C44/10),0)</f>
        <v>0</v>
      </c>
      <c r="F44" s="13" t="s">
        <v>23</v>
      </c>
      <c r="G44" s="55"/>
    </row>
    <row r="45" spans="2:69" ht="15" customHeight="1" thickBot="1" x14ac:dyDescent="0.3">
      <c r="B45" s="3" t="s">
        <v>9</v>
      </c>
      <c r="C45" s="7"/>
      <c r="E45" s="12"/>
      <c r="F45" s="13"/>
      <c r="G45" s="55"/>
    </row>
    <row r="46" spans="2:69" ht="15" customHeight="1" thickBot="1" x14ac:dyDescent="0.3">
      <c r="B46" s="3" t="s">
        <v>46</v>
      </c>
      <c r="C46" s="38">
        <v>0</v>
      </c>
      <c r="D46" s="15" t="s">
        <v>1</v>
      </c>
      <c r="E46" s="34">
        <f>ROUNDUP(SUM(C46/10),0)</f>
        <v>0</v>
      </c>
      <c r="F46" s="13" t="s">
        <v>23</v>
      </c>
      <c r="G46" s="55"/>
    </row>
    <row r="47" spans="2:69" ht="15" customHeight="1" x14ac:dyDescent="0.25">
      <c r="B47" s="9"/>
      <c r="C47" s="9"/>
      <c r="D47" t="s">
        <v>1</v>
      </c>
      <c r="G47" s="55"/>
    </row>
    <row r="48" spans="2:69" ht="7.5" customHeight="1" x14ac:dyDescent="0.25">
      <c r="B48" s="26"/>
      <c r="C48" s="27"/>
      <c r="D48" s="28"/>
      <c r="E48" s="29"/>
      <c r="F48" s="30"/>
      <c r="G48" s="55"/>
      <c r="J48" s="37"/>
    </row>
    <row r="49" spans="2:10" ht="15" customHeight="1" x14ac:dyDescent="0.25">
      <c r="B49" s="2"/>
      <c r="C49" s="2"/>
      <c r="G49" s="55"/>
    </row>
    <row r="50" spans="2:10" ht="15" customHeight="1" x14ac:dyDescent="0.25">
      <c r="B50" s="8" t="s">
        <v>32</v>
      </c>
      <c r="C50" s="8"/>
      <c r="G50" s="55"/>
    </row>
    <row r="51" spans="2:10" ht="15" customHeight="1" x14ac:dyDescent="0.25">
      <c r="B51" s="3" t="s">
        <v>29</v>
      </c>
      <c r="C51" s="3"/>
      <c r="G51" s="55"/>
    </row>
    <row r="52" spans="2:10" ht="15" customHeight="1" x14ac:dyDescent="0.25">
      <c r="B52" s="3" t="s">
        <v>1</v>
      </c>
      <c r="C52" s="3"/>
      <c r="F52" s="11"/>
      <c r="G52" s="55"/>
    </row>
    <row r="53" spans="2:10" ht="15" customHeight="1" thickBot="1" x14ac:dyDescent="0.3">
      <c r="B53" s="2" t="s">
        <v>10</v>
      </c>
      <c r="C53" s="2"/>
      <c r="F53" s="5"/>
      <c r="G53" s="55"/>
    </row>
    <row r="54" spans="2:10" ht="15" customHeight="1" thickBot="1" x14ac:dyDescent="0.3">
      <c r="B54" s="3" t="s">
        <v>25</v>
      </c>
      <c r="C54" s="41">
        <f>G18</f>
        <v>0</v>
      </c>
      <c r="D54" s="60" t="s">
        <v>19</v>
      </c>
      <c r="E54" s="60"/>
      <c r="F54" s="60"/>
      <c r="G54" s="56" t="s">
        <v>1</v>
      </c>
      <c r="H54" s="21" t="s">
        <v>1</v>
      </c>
      <c r="I54" s="21" t="s">
        <v>1</v>
      </c>
    </row>
    <row r="55" spans="2:10" ht="15" customHeight="1" thickBot="1" x14ac:dyDescent="0.3">
      <c r="B55" s="5"/>
      <c r="C55" s="35"/>
      <c r="D55" s="2" t="s">
        <v>11</v>
      </c>
      <c r="F55" s="5"/>
      <c r="G55" s="55" t="s">
        <v>1</v>
      </c>
      <c r="H55" s="21"/>
      <c r="I55" s="21"/>
    </row>
    <row r="56" spans="2:10" ht="15" customHeight="1" thickBot="1" x14ac:dyDescent="0.3">
      <c r="B56" s="3" t="s">
        <v>26</v>
      </c>
      <c r="C56" s="41">
        <f>G18</f>
        <v>0</v>
      </c>
      <c r="D56" s="60" t="s">
        <v>19</v>
      </c>
      <c r="E56" s="60"/>
      <c r="F56" s="60"/>
      <c r="G56" s="56" t="s">
        <v>1</v>
      </c>
      <c r="H56" s="21" t="s">
        <v>1</v>
      </c>
      <c r="I56" s="21" t="s">
        <v>1</v>
      </c>
    </row>
    <row r="57" spans="2:10" ht="15" customHeight="1" thickBot="1" x14ac:dyDescent="0.3">
      <c r="B57" s="3" t="s">
        <v>2</v>
      </c>
      <c r="C57" s="36"/>
      <c r="F57" s="5"/>
      <c r="G57" s="55" t="s">
        <v>1</v>
      </c>
      <c r="H57" s="21"/>
      <c r="I57" s="21" t="s">
        <v>1</v>
      </c>
    </row>
    <row r="58" spans="2:10" ht="15" customHeight="1" thickBot="1" x14ac:dyDescent="0.3">
      <c r="B58" s="3" t="s">
        <v>27</v>
      </c>
      <c r="C58" s="41">
        <f>G18/3</f>
        <v>0</v>
      </c>
      <c r="D58" s="60" t="s">
        <v>19</v>
      </c>
      <c r="E58" s="60"/>
      <c r="F58" s="60"/>
      <c r="G58" s="56" t="s">
        <v>1</v>
      </c>
      <c r="H58" s="21" t="s">
        <v>1</v>
      </c>
      <c r="I58" s="21" t="s">
        <v>1</v>
      </c>
    </row>
    <row r="59" spans="2:10" ht="15" customHeight="1" x14ac:dyDescent="0.25">
      <c r="B59" s="1" t="s">
        <v>1</v>
      </c>
      <c r="C59" s="1"/>
      <c r="F59" s="5"/>
      <c r="G59" s="55"/>
    </row>
    <row r="60" spans="2:10" ht="7.5" customHeight="1" x14ac:dyDescent="0.25">
      <c r="B60" s="26"/>
      <c r="C60" s="27"/>
      <c r="D60" s="28"/>
      <c r="E60" s="29"/>
      <c r="F60" s="30"/>
      <c r="G60" s="55"/>
      <c r="J60" s="37"/>
    </row>
    <row r="61" spans="2:10" ht="15" customHeight="1" x14ac:dyDescent="0.25">
      <c r="B61" s="2"/>
      <c r="C61" s="2"/>
      <c r="G61" s="55"/>
    </row>
    <row r="62" spans="2:10" ht="15" customHeight="1" x14ac:dyDescent="0.25">
      <c r="B62" s="8" t="s">
        <v>30</v>
      </c>
      <c r="C62" s="8"/>
      <c r="G62" s="55"/>
    </row>
    <row r="63" spans="2:10" ht="15" customHeight="1" x14ac:dyDescent="0.25">
      <c r="B63" s="3" t="s">
        <v>1</v>
      </c>
      <c r="C63" s="3"/>
      <c r="G63" s="55"/>
    </row>
    <row r="64" spans="2:10" ht="15" customHeight="1" x14ac:dyDescent="0.25">
      <c r="B64" s="3" t="s">
        <v>1</v>
      </c>
      <c r="C64" s="3"/>
      <c r="F64" s="11"/>
      <c r="G64" s="55"/>
    </row>
    <row r="65" spans="1:12" ht="15" customHeight="1" thickBot="1" x14ac:dyDescent="0.3">
      <c r="B65" s="2" t="s">
        <v>10</v>
      </c>
      <c r="C65" s="2"/>
      <c r="F65" s="5"/>
      <c r="G65" s="55"/>
    </row>
    <row r="66" spans="1:12" ht="15" customHeight="1" thickBot="1" x14ac:dyDescent="0.3">
      <c r="B66" s="3" t="s">
        <v>28</v>
      </c>
      <c r="C66" s="41">
        <f>ROUNDUP(G66*0.67,0)</f>
        <v>0</v>
      </c>
      <c r="D66" s="43" t="s">
        <v>31</v>
      </c>
      <c r="E66" s="48">
        <f>ROUNDUP(G66*0.33,0)</f>
        <v>0</v>
      </c>
      <c r="F66" s="43" t="s">
        <v>33</v>
      </c>
      <c r="G66" s="56">
        <f>C54*80</f>
        <v>0</v>
      </c>
    </row>
    <row r="67" spans="1:12" ht="15" customHeight="1" thickBot="1" x14ac:dyDescent="0.3">
      <c r="B67" s="5"/>
      <c r="C67" s="35"/>
      <c r="D67" s="2" t="s">
        <v>11</v>
      </c>
      <c r="F67" s="5"/>
      <c r="G67" s="55" t="s">
        <v>1</v>
      </c>
    </row>
    <row r="68" spans="1:12" ht="15" customHeight="1" thickBot="1" x14ac:dyDescent="0.3">
      <c r="B68" s="3" t="s">
        <v>26</v>
      </c>
      <c r="C68" s="41">
        <f>ROUNDUP(G68*0.67,0)</f>
        <v>0</v>
      </c>
      <c r="D68" s="52" t="s">
        <v>31</v>
      </c>
      <c r="E68" s="48">
        <f>ROUNDUP(G68*0.33,0)</f>
        <v>0</v>
      </c>
      <c r="F68" s="53" t="s">
        <v>33</v>
      </c>
      <c r="G68" s="56">
        <f>C56*80</f>
        <v>0</v>
      </c>
    </row>
    <row r="69" spans="1:12" ht="15" customHeight="1" thickBot="1" x14ac:dyDescent="0.3">
      <c r="B69" s="3" t="s">
        <v>2</v>
      </c>
      <c r="C69" s="36"/>
      <c r="F69" s="5"/>
      <c r="G69" s="55" t="s">
        <v>1</v>
      </c>
    </row>
    <row r="70" spans="1:12" ht="15" customHeight="1" thickBot="1" x14ac:dyDescent="0.3">
      <c r="B70" s="3" t="s">
        <v>27</v>
      </c>
      <c r="C70" s="41">
        <f>ROUNDUP(G70*0.67,0)</f>
        <v>0</v>
      </c>
      <c r="D70" s="52" t="s">
        <v>31</v>
      </c>
      <c r="E70" s="48">
        <f>ROUNDUP(G70*0.33,0)</f>
        <v>0</v>
      </c>
      <c r="F70" s="53" t="s">
        <v>33</v>
      </c>
      <c r="G70" s="56">
        <f>C58*80</f>
        <v>0</v>
      </c>
    </row>
    <row r="71" spans="1:12" ht="15" customHeight="1" x14ac:dyDescent="0.25">
      <c r="B71" s="2"/>
      <c r="C71" s="49" t="s">
        <v>1</v>
      </c>
      <c r="E71" s="50" t="s">
        <v>1</v>
      </c>
      <c r="G71" s="55"/>
    </row>
    <row r="72" spans="1:12" ht="15" customHeight="1" x14ac:dyDescent="0.25">
      <c r="B72" s="2"/>
      <c r="C72" s="45" t="s">
        <v>1</v>
      </c>
      <c r="G72" s="55"/>
    </row>
    <row r="73" spans="1:12" x14ac:dyDescent="0.25">
      <c r="C73" s="44" t="s">
        <v>1</v>
      </c>
      <c r="D73" s="33" t="s">
        <v>1</v>
      </c>
      <c r="E73" s="33" t="s">
        <v>1</v>
      </c>
      <c r="G73" s="55"/>
    </row>
    <row r="74" spans="1:12" s="19" customFormat="1" x14ac:dyDescent="0.25">
      <c r="A74" s="5"/>
      <c r="B74" s="5"/>
      <c r="C74" s="5"/>
      <c r="D74" s="5"/>
      <c r="E74" s="6"/>
      <c r="F74" s="22" t="s">
        <v>36</v>
      </c>
      <c r="G74" s="55"/>
      <c r="J74" s="21"/>
      <c r="K74" s="21"/>
      <c r="L74" s="21"/>
    </row>
    <row r="75" spans="1:12" s="19" customFormat="1" x14ac:dyDescent="0.25">
      <c r="E75" s="20"/>
      <c r="G75" s="54"/>
      <c r="J75" s="21"/>
      <c r="K75" s="21"/>
      <c r="L75" s="21"/>
    </row>
    <row r="76" spans="1:12" s="19" customFormat="1" x14ac:dyDescent="0.25">
      <c r="B76" s="21" t="s">
        <v>15</v>
      </c>
      <c r="C76" s="21" t="s">
        <v>15</v>
      </c>
      <c r="E76" s="20"/>
      <c r="G76" s="54"/>
      <c r="J76" s="21"/>
      <c r="K76" s="21"/>
      <c r="L76" s="21"/>
    </row>
    <row r="77" spans="1:12" s="19" customFormat="1" x14ac:dyDescent="0.25">
      <c r="B77" s="21" t="s">
        <v>13</v>
      </c>
      <c r="C77" s="21" t="s">
        <v>13</v>
      </c>
      <c r="E77" s="20"/>
      <c r="G77" s="54"/>
      <c r="J77" s="21"/>
      <c r="K77" s="21"/>
      <c r="L77" s="21"/>
    </row>
    <row r="78" spans="1:12" s="19" customFormat="1" x14ac:dyDescent="0.25">
      <c r="B78" s="21" t="s">
        <v>14</v>
      </c>
      <c r="C78" s="21" t="s">
        <v>16</v>
      </c>
      <c r="E78" s="20"/>
      <c r="G78" s="54"/>
      <c r="J78" s="21"/>
      <c r="K78" s="21"/>
      <c r="L78" s="21"/>
    </row>
    <row r="79" spans="1:12" s="19" customFormat="1" x14ac:dyDescent="0.25">
      <c r="B79" s="21" t="s">
        <v>12</v>
      </c>
      <c r="E79" s="20"/>
      <c r="G79" s="54"/>
      <c r="J79" s="21"/>
      <c r="K79" s="21"/>
      <c r="L79" s="21"/>
    </row>
    <row r="80" spans="1:12" s="19" customFormat="1" x14ac:dyDescent="0.25">
      <c r="B80" s="21" t="s">
        <v>1</v>
      </c>
      <c r="E80" s="20"/>
      <c r="G80" s="54"/>
      <c r="J80" s="21"/>
      <c r="K80" s="21"/>
      <c r="L80" s="21"/>
    </row>
    <row r="81" spans="5:12" s="19" customFormat="1" x14ac:dyDescent="0.25">
      <c r="E81" s="20"/>
      <c r="G81" s="54"/>
      <c r="J81" s="21"/>
      <c r="K81" s="21"/>
      <c r="L81" s="21"/>
    </row>
    <row r="82" spans="5:12" s="19" customFormat="1" x14ac:dyDescent="0.25">
      <c r="E82" s="20"/>
      <c r="G82" s="54"/>
      <c r="J82" s="21"/>
      <c r="K82" s="21"/>
      <c r="L82" s="21"/>
    </row>
    <row r="83" spans="5:12" s="19" customFormat="1" x14ac:dyDescent="0.25">
      <c r="E83" s="20"/>
      <c r="G83" s="54"/>
      <c r="J83" s="21"/>
      <c r="K83" s="21"/>
      <c r="L83" s="21"/>
    </row>
    <row r="84" spans="5:12" s="19" customFormat="1" x14ac:dyDescent="0.25">
      <c r="E84" s="20"/>
      <c r="G84" s="54"/>
      <c r="J84" s="21"/>
      <c r="K84" s="21"/>
      <c r="L84" s="21"/>
    </row>
    <row r="85" spans="5:12" s="19" customFormat="1" x14ac:dyDescent="0.25">
      <c r="E85" s="20"/>
      <c r="G85" s="54"/>
      <c r="J85" s="21"/>
      <c r="K85" s="21"/>
      <c r="L85" s="21"/>
    </row>
    <row r="86" spans="5:12" s="19" customFormat="1" x14ac:dyDescent="0.25">
      <c r="E86" s="20"/>
      <c r="G86" s="54"/>
      <c r="J86" s="21"/>
      <c r="K86" s="21"/>
      <c r="L86" s="21"/>
    </row>
    <row r="87" spans="5:12" s="19" customFormat="1" x14ac:dyDescent="0.25">
      <c r="E87" s="20"/>
      <c r="G87" s="54"/>
      <c r="J87" s="21"/>
      <c r="K87" s="21"/>
      <c r="L87" s="21"/>
    </row>
    <row r="88" spans="5:12" s="19" customFormat="1" x14ac:dyDescent="0.25">
      <c r="E88" s="20"/>
      <c r="G88" s="54"/>
      <c r="J88" s="21"/>
      <c r="K88" s="21"/>
      <c r="L88" s="21"/>
    </row>
    <row r="89" spans="5:12" s="19" customFormat="1" x14ac:dyDescent="0.25">
      <c r="E89" s="20"/>
      <c r="G89" s="54"/>
      <c r="J89" s="21"/>
      <c r="K89" s="21"/>
      <c r="L89" s="21"/>
    </row>
    <row r="90" spans="5:12" s="19" customFormat="1" x14ac:dyDescent="0.25">
      <c r="E90" s="20"/>
      <c r="G90" s="54"/>
      <c r="J90" s="21"/>
      <c r="K90" s="21"/>
      <c r="L90" s="21"/>
    </row>
    <row r="91" spans="5:12" s="19" customFormat="1" x14ac:dyDescent="0.25">
      <c r="E91" s="20"/>
      <c r="G91" s="54"/>
      <c r="J91" s="21"/>
      <c r="K91" s="21"/>
      <c r="L91" s="21"/>
    </row>
    <row r="92" spans="5:12" s="19" customFormat="1" x14ac:dyDescent="0.25">
      <c r="E92" s="20"/>
      <c r="G92" s="54"/>
      <c r="J92" s="21"/>
      <c r="K92" s="21"/>
      <c r="L92" s="21"/>
    </row>
    <row r="93" spans="5:12" s="19" customFormat="1" x14ac:dyDescent="0.25">
      <c r="E93" s="20"/>
      <c r="G93" s="54"/>
      <c r="J93" s="21"/>
      <c r="K93" s="21"/>
      <c r="L93" s="21"/>
    </row>
    <row r="94" spans="5:12" s="19" customFormat="1" x14ac:dyDescent="0.25">
      <c r="E94" s="20"/>
      <c r="G94" s="54"/>
      <c r="J94" s="21"/>
      <c r="K94" s="21"/>
      <c r="L94" s="21"/>
    </row>
    <row r="95" spans="5:12" s="19" customFormat="1" x14ac:dyDescent="0.25">
      <c r="E95" s="20"/>
      <c r="G95" s="54"/>
      <c r="J95" s="21"/>
      <c r="K95" s="21"/>
      <c r="L95" s="21"/>
    </row>
    <row r="96" spans="5:12" s="19" customFormat="1" x14ac:dyDescent="0.25">
      <c r="E96" s="20"/>
      <c r="G96" s="54"/>
      <c r="J96" s="21"/>
      <c r="K96" s="21"/>
      <c r="L96" s="21"/>
    </row>
    <row r="97" spans="5:12" s="19" customFormat="1" x14ac:dyDescent="0.25">
      <c r="E97" s="20"/>
      <c r="G97" s="54"/>
      <c r="J97" s="21"/>
      <c r="K97" s="21"/>
      <c r="L97" s="21"/>
    </row>
    <row r="98" spans="5:12" s="19" customFormat="1" x14ac:dyDescent="0.25">
      <c r="E98" s="20"/>
      <c r="G98" s="54"/>
      <c r="J98" s="21"/>
      <c r="K98" s="21"/>
      <c r="L98" s="21"/>
    </row>
    <row r="99" spans="5:12" s="19" customFormat="1" x14ac:dyDescent="0.25">
      <c r="E99" s="20"/>
      <c r="G99" s="54"/>
      <c r="J99" s="21"/>
      <c r="K99" s="21"/>
      <c r="L99" s="21"/>
    </row>
    <row r="100" spans="5:12" s="19" customFormat="1" x14ac:dyDescent="0.25">
      <c r="E100" s="20"/>
      <c r="G100" s="54"/>
      <c r="J100" s="21"/>
      <c r="K100" s="21"/>
      <c r="L100" s="21"/>
    </row>
    <row r="101" spans="5:12" s="19" customFormat="1" x14ac:dyDescent="0.25">
      <c r="E101" s="20"/>
      <c r="G101" s="54"/>
      <c r="J101" s="21"/>
      <c r="K101" s="21"/>
      <c r="L101" s="21"/>
    </row>
    <row r="102" spans="5:12" s="19" customFormat="1" x14ac:dyDescent="0.25">
      <c r="E102" s="20"/>
      <c r="G102" s="54"/>
      <c r="J102" s="21"/>
      <c r="K102" s="21"/>
      <c r="L102" s="21"/>
    </row>
    <row r="103" spans="5:12" s="19" customFormat="1" x14ac:dyDescent="0.25">
      <c r="E103" s="20"/>
      <c r="G103" s="54"/>
      <c r="J103" s="21"/>
      <c r="K103" s="21"/>
      <c r="L103" s="21"/>
    </row>
    <row r="104" spans="5:12" s="19" customFormat="1" x14ac:dyDescent="0.25">
      <c r="E104" s="20"/>
      <c r="G104" s="54"/>
      <c r="J104" s="21"/>
      <c r="K104" s="21"/>
      <c r="L104" s="21"/>
    </row>
    <row r="105" spans="5:12" s="19" customFormat="1" x14ac:dyDescent="0.25">
      <c r="E105" s="20"/>
      <c r="G105" s="54"/>
      <c r="J105" s="21"/>
      <c r="K105" s="21"/>
      <c r="L105" s="21"/>
    </row>
    <row r="106" spans="5:12" s="19" customFormat="1" x14ac:dyDescent="0.25">
      <c r="E106" s="20"/>
      <c r="G106" s="54"/>
      <c r="J106" s="21"/>
      <c r="K106" s="21"/>
      <c r="L106" s="21"/>
    </row>
    <row r="107" spans="5:12" s="19" customFormat="1" x14ac:dyDescent="0.25">
      <c r="E107" s="20"/>
      <c r="G107" s="54"/>
      <c r="J107" s="21"/>
      <c r="K107" s="21"/>
      <c r="L107" s="21"/>
    </row>
    <row r="108" spans="5:12" s="19" customFormat="1" x14ac:dyDescent="0.25">
      <c r="E108" s="20"/>
      <c r="G108" s="54"/>
      <c r="J108" s="21"/>
      <c r="K108" s="21"/>
      <c r="L108" s="21"/>
    </row>
    <row r="109" spans="5:12" s="19" customFormat="1" x14ac:dyDescent="0.25">
      <c r="E109" s="20"/>
      <c r="G109" s="54"/>
      <c r="J109" s="21"/>
      <c r="K109" s="21"/>
      <c r="L109" s="21"/>
    </row>
    <row r="110" spans="5:12" s="19" customFormat="1" x14ac:dyDescent="0.25">
      <c r="E110" s="20"/>
      <c r="G110" s="54"/>
      <c r="J110" s="21"/>
      <c r="K110" s="21"/>
      <c r="L110" s="21"/>
    </row>
    <row r="111" spans="5:12" s="19" customFormat="1" x14ac:dyDescent="0.25">
      <c r="E111" s="20"/>
      <c r="G111" s="54"/>
      <c r="J111" s="21"/>
      <c r="K111" s="21"/>
      <c r="L111" s="21"/>
    </row>
    <row r="112" spans="5:12" s="19" customFormat="1" x14ac:dyDescent="0.25">
      <c r="E112" s="20"/>
      <c r="G112" s="54"/>
      <c r="J112" s="21"/>
      <c r="K112" s="21"/>
      <c r="L112" s="21"/>
    </row>
    <row r="113" spans="5:12" s="19" customFormat="1" x14ac:dyDescent="0.25">
      <c r="E113" s="20"/>
      <c r="G113" s="54"/>
      <c r="J113" s="21"/>
      <c r="K113" s="21"/>
      <c r="L113" s="21"/>
    </row>
    <row r="114" spans="5:12" s="19" customFormat="1" x14ac:dyDescent="0.25">
      <c r="E114" s="20"/>
      <c r="G114" s="54"/>
      <c r="J114" s="21"/>
      <c r="K114" s="21"/>
      <c r="L114" s="21"/>
    </row>
    <row r="115" spans="5:12" s="19" customFormat="1" x14ac:dyDescent="0.25">
      <c r="E115" s="20"/>
      <c r="G115" s="54"/>
      <c r="J115" s="21"/>
      <c r="K115" s="21"/>
      <c r="L115" s="21"/>
    </row>
    <row r="116" spans="5:12" s="19" customFormat="1" x14ac:dyDescent="0.25">
      <c r="E116" s="20"/>
      <c r="G116" s="54"/>
      <c r="J116" s="21"/>
      <c r="K116" s="21"/>
      <c r="L116" s="21"/>
    </row>
    <row r="117" spans="5:12" s="19" customFormat="1" x14ac:dyDescent="0.25">
      <c r="E117" s="20"/>
      <c r="G117" s="54"/>
      <c r="J117" s="21"/>
      <c r="K117" s="21"/>
      <c r="L117" s="21"/>
    </row>
    <row r="118" spans="5:12" s="19" customFormat="1" x14ac:dyDescent="0.25">
      <c r="E118" s="20"/>
      <c r="G118" s="54"/>
      <c r="J118" s="21"/>
      <c r="K118" s="21"/>
      <c r="L118" s="21"/>
    </row>
    <row r="119" spans="5:12" s="19" customFormat="1" x14ac:dyDescent="0.25">
      <c r="E119" s="20"/>
      <c r="G119" s="54"/>
      <c r="J119" s="21"/>
      <c r="K119" s="21"/>
      <c r="L119" s="21"/>
    </row>
    <row r="120" spans="5:12" s="19" customFormat="1" x14ac:dyDescent="0.25">
      <c r="E120" s="20"/>
      <c r="G120" s="54"/>
      <c r="J120" s="21"/>
      <c r="K120" s="21"/>
      <c r="L120" s="21"/>
    </row>
    <row r="121" spans="5:12" s="19" customFormat="1" x14ac:dyDescent="0.25">
      <c r="E121" s="20"/>
      <c r="G121" s="54"/>
      <c r="J121" s="21"/>
      <c r="K121" s="21"/>
      <c r="L121" s="21"/>
    </row>
    <row r="122" spans="5:12" s="19" customFormat="1" x14ac:dyDescent="0.25">
      <c r="E122" s="20"/>
      <c r="G122" s="54"/>
      <c r="J122" s="21"/>
      <c r="K122" s="21"/>
      <c r="L122" s="21"/>
    </row>
    <row r="123" spans="5:12" s="19" customFormat="1" x14ac:dyDescent="0.25">
      <c r="E123" s="20"/>
      <c r="G123" s="54"/>
      <c r="J123" s="21"/>
      <c r="K123" s="21"/>
      <c r="L123" s="21"/>
    </row>
    <row r="124" spans="5:12" s="19" customFormat="1" x14ac:dyDescent="0.25">
      <c r="E124" s="20"/>
      <c r="G124" s="54"/>
      <c r="J124" s="21"/>
      <c r="K124" s="21"/>
      <c r="L124" s="21"/>
    </row>
    <row r="125" spans="5:12" s="19" customFormat="1" x14ac:dyDescent="0.25">
      <c r="E125" s="20"/>
      <c r="G125" s="54"/>
      <c r="J125" s="21"/>
      <c r="K125" s="21"/>
      <c r="L125" s="21"/>
    </row>
    <row r="126" spans="5:12" s="19" customFormat="1" x14ac:dyDescent="0.25">
      <c r="E126" s="20"/>
      <c r="G126" s="54"/>
      <c r="J126" s="21"/>
      <c r="K126" s="21"/>
      <c r="L126" s="21"/>
    </row>
    <row r="127" spans="5:12" s="19" customFormat="1" x14ac:dyDescent="0.25">
      <c r="E127" s="20"/>
      <c r="G127" s="54"/>
      <c r="J127" s="21"/>
      <c r="K127" s="21"/>
      <c r="L127" s="21"/>
    </row>
    <row r="128" spans="5:12" s="19" customFormat="1" x14ac:dyDescent="0.25">
      <c r="E128" s="20"/>
      <c r="G128" s="54"/>
      <c r="J128" s="21"/>
      <c r="K128" s="21"/>
      <c r="L128" s="21"/>
    </row>
    <row r="129" spans="5:12" s="19" customFormat="1" x14ac:dyDescent="0.25">
      <c r="E129" s="20"/>
      <c r="G129" s="54"/>
      <c r="J129" s="21"/>
      <c r="K129" s="21"/>
      <c r="L129" s="21"/>
    </row>
    <row r="130" spans="5:12" s="19" customFormat="1" x14ac:dyDescent="0.25">
      <c r="E130" s="20"/>
      <c r="G130" s="54"/>
      <c r="J130" s="21"/>
      <c r="K130" s="21"/>
      <c r="L130" s="21"/>
    </row>
    <row r="131" spans="5:12" s="19" customFormat="1" x14ac:dyDescent="0.25">
      <c r="E131" s="20"/>
      <c r="G131" s="54"/>
      <c r="J131" s="21"/>
      <c r="K131" s="21"/>
      <c r="L131" s="21"/>
    </row>
    <row r="132" spans="5:12" s="19" customFormat="1" x14ac:dyDescent="0.25">
      <c r="E132" s="20"/>
      <c r="G132" s="54"/>
      <c r="J132" s="21"/>
      <c r="K132" s="21"/>
      <c r="L132" s="21"/>
    </row>
    <row r="133" spans="5:12" s="19" customFormat="1" x14ac:dyDescent="0.25">
      <c r="E133" s="20"/>
      <c r="G133" s="54"/>
      <c r="J133" s="21"/>
      <c r="K133" s="21"/>
      <c r="L133" s="21"/>
    </row>
    <row r="134" spans="5:12" s="19" customFormat="1" x14ac:dyDescent="0.25">
      <c r="E134" s="20"/>
      <c r="G134" s="54"/>
      <c r="J134" s="21"/>
      <c r="K134" s="21"/>
      <c r="L134" s="21"/>
    </row>
    <row r="135" spans="5:12" s="19" customFormat="1" x14ac:dyDescent="0.25">
      <c r="E135" s="20"/>
      <c r="G135" s="54"/>
      <c r="J135" s="21"/>
      <c r="K135" s="21"/>
      <c r="L135" s="21"/>
    </row>
    <row r="136" spans="5:12" s="19" customFormat="1" x14ac:dyDescent="0.25">
      <c r="E136" s="20"/>
      <c r="G136" s="54"/>
      <c r="J136" s="21"/>
      <c r="K136" s="21"/>
      <c r="L136" s="21"/>
    </row>
    <row r="137" spans="5:12" s="19" customFormat="1" x14ac:dyDescent="0.25">
      <c r="E137" s="20"/>
      <c r="G137" s="54"/>
      <c r="J137" s="21"/>
      <c r="K137" s="21"/>
      <c r="L137" s="21"/>
    </row>
    <row r="138" spans="5:12" s="19" customFormat="1" x14ac:dyDescent="0.25">
      <c r="E138" s="20"/>
      <c r="G138" s="54"/>
      <c r="J138" s="21"/>
      <c r="K138" s="21"/>
      <c r="L138" s="21"/>
    </row>
    <row r="139" spans="5:12" s="19" customFormat="1" x14ac:dyDescent="0.25">
      <c r="E139" s="20"/>
      <c r="G139" s="54"/>
      <c r="J139" s="21"/>
      <c r="K139" s="21"/>
      <c r="L139" s="21"/>
    </row>
    <row r="140" spans="5:12" s="19" customFormat="1" x14ac:dyDescent="0.25">
      <c r="E140" s="20"/>
      <c r="G140" s="54"/>
      <c r="J140" s="21"/>
      <c r="K140" s="21"/>
      <c r="L140" s="21"/>
    </row>
    <row r="141" spans="5:12" s="19" customFormat="1" x14ac:dyDescent="0.25">
      <c r="E141" s="20"/>
      <c r="G141" s="54"/>
      <c r="J141" s="21"/>
      <c r="K141" s="21"/>
      <c r="L141" s="21"/>
    </row>
    <row r="142" spans="5:12" s="19" customFormat="1" x14ac:dyDescent="0.25">
      <c r="E142" s="20"/>
      <c r="G142" s="54"/>
      <c r="J142" s="21"/>
      <c r="K142" s="21"/>
      <c r="L142" s="21"/>
    </row>
    <row r="143" spans="5:12" s="19" customFormat="1" x14ac:dyDescent="0.25">
      <c r="E143" s="20"/>
      <c r="G143" s="54"/>
      <c r="J143" s="21"/>
      <c r="K143" s="21"/>
      <c r="L143" s="21"/>
    </row>
    <row r="144" spans="5:12" s="19" customFormat="1" x14ac:dyDescent="0.25">
      <c r="E144" s="20"/>
      <c r="G144" s="54"/>
      <c r="J144" s="21"/>
      <c r="K144" s="21"/>
      <c r="L144" s="21"/>
    </row>
    <row r="145" spans="5:12" s="19" customFormat="1" x14ac:dyDescent="0.25">
      <c r="E145" s="20"/>
      <c r="G145" s="54"/>
      <c r="J145" s="21"/>
      <c r="K145" s="21"/>
      <c r="L145" s="21"/>
    </row>
    <row r="146" spans="5:12" s="19" customFormat="1" x14ac:dyDescent="0.25">
      <c r="E146" s="20"/>
      <c r="G146" s="54"/>
      <c r="J146" s="21"/>
      <c r="K146" s="21"/>
      <c r="L146" s="21"/>
    </row>
    <row r="147" spans="5:12" s="19" customFormat="1" x14ac:dyDescent="0.25">
      <c r="E147" s="20"/>
      <c r="G147" s="54"/>
      <c r="J147" s="21"/>
      <c r="K147" s="21"/>
      <c r="L147" s="21"/>
    </row>
    <row r="148" spans="5:12" s="19" customFormat="1" x14ac:dyDescent="0.25">
      <c r="E148" s="20"/>
      <c r="G148" s="54"/>
      <c r="J148" s="21"/>
      <c r="K148" s="21"/>
      <c r="L148" s="21"/>
    </row>
    <row r="149" spans="5:12" s="19" customFormat="1" x14ac:dyDescent="0.25">
      <c r="E149" s="20"/>
      <c r="G149" s="54"/>
      <c r="J149" s="21"/>
      <c r="K149" s="21"/>
      <c r="L149" s="21"/>
    </row>
    <row r="150" spans="5:12" s="19" customFormat="1" x14ac:dyDescent="0.25">
      <c r="E150" s="20"/>
      <c r="G150" s="54"/>
      <c r="J150" s="21"/>
      <c r="K150" s="21"/>
      <c r="L150" s="21"/>
    </row>
    <row r="151" spans="5:12" s="19" customFormat="1" x14ac:dyDescent="0.25">
      <c r="E151" s="20"/>
      <c r="G151" s="54"/>
      <c r="J151" s="21"/>
      <c r="K151" s="21"/>
      <c r="L151" s="21"/>
    </row>
    <row r="152" spans="5:12" s="19" customFormat="1" x14ac:dyDescent="0.25">
      <c r="E152" s="20"/>
      <c r="G152" s="54"/>
      <c r="J152" s="21"/>
      <c r="K152" s="21"/>
      <c r="L152" s="21"/>
    </row>
    <row r="153" spans="5:12" s="19" customFormat="1" x14ac:dyDescent="0.25">
      <c r="E153" s="20"/>
      <c r="G153" s="54"/>
      <c r="J153" s="21"/>
      <c r="K153" s="21"/>
      <c r="L153" s="21"/>
    </row>
    <row r="154" spans="5:12" s="19" customFormat="1" x14ac:dyDescent="0.25">
      <c r="E154" s="20"/>
      <c r="G154" s="54"/>
      <c r="J154" s="21"/>
      <c r="K154" s="21"/>
      <c r="L154" s="21"/>
    </row>
    <row r="155" spans="5:12" s="19" customFormat="1" x14ac:dyDescent="0.25">
      <c r="E155" s="20"/>
      <c r="G155" s="54"/>
      <c r="J155" s="21"/>
      <c r="K155" s="21"/>
      <c r="L155" s="21"/>
    </row>
    <row r="156" spans="5:12" s="19" customFormat="1" x14ac:dyDescent="0.25">
      <c r="E156" s="20"/>
      <c r="G156" s="54"/>
      <c r="J156" s="21"/>
      <c r="K156" s="21"/>
      <c r="L156" s="21"/>
    </row>
    <row r="157" spans="5:12" s="19" customFormat="1" x14ac:dyDescent="0.25">
      <c r="E157" s="20"/>
      <c r="G157" s="54"/>
      <c r="J157" s="21"/>
      <c r="K157" s="21"/>
      <c r="L157" s="21"/>
    </row>
    <row r="158" spans="5:12" s="19" customFormat="1" x14ac:dyDescent="0.25">
      <c r="E158" s="20"/>
      <c r="G158" s="54"/>
      <c r="J158" s="21"/>
      <c r="K158" s="21"/>
      <c r="L158" s="21"/>
    </row>
    <row r="159" spans="5:12" s="19" customFormat="1" x14ac:dyDescent="0.25">
      <c r="E159" s="20"/>
      <c r="G159" s="54"/>
      <c r="J159" s="21"/>
      <c r="K159" s="21"/>
      <c r="L159" s="21"/>
    </row>
    <row r="160" spans="5:12" s="19" customFormat="1" x14ac:dyDescent="0.25">
      <c r="E160" s="20"/>
      <c r="G160" s="54"/>
      <c r="J160" s="21"/>
      <c r="K160" s="21"/>
      <c r="L160" s="21"/>
    </row>
    <row r="161" spans="5:12" s="19" customFormat="1" x14ac:dyDescent="0.25">
      <c r="E161" s="20"/>
      <c r="G161" s="54"/>
      <c r="J161" s="21"/>
      <c r="K161" s="21"/>
      <c r="L161" s="21"/>
    </row>
    <row r="162" spans="5:12" s="19" customFormat="1" x14ac:dyDescent="0.25">
      <c r="E162" s="20"/>
      <c r="G162" s="54"/>
      <c r="J162" s="21"/>
      <c r="K162" s="21"/>
      <c r="L162" s="21"/>
    </row>
    <row r="163" spans="5:12" s="19" customFormat="1" x14ac:dyDescent="0.25">
      <c r="E163" s="20"/>
      <c r="G163" s="54"/>
      <c r="J163" s="21"/>
      <c r="K163" s="21"/>
      <c r="L163" s="21"/>
    </row>
    <row r="164" spans="5:12" s="19" customFormat="1" x14ac:dyDescent="0.25">
      <c r="E164" s="20"/>
      <c r="G164" s="54"/>
      <c r="J164" s="21"/>
      <c r="K164" s="21"/>
      <c r="L164" s="21"/>
    </row>
    <row r="165" spans="5:12" s="19" customFormat="1" x14ac:dyDescent="0.25">
      <c r="E165" s="20"/>
      <c r="G165" s="54"/>
      <c r="J165" s="21"/>
      <c r="K165" s="21"/>
      <c r="L165" s="21"/>
    </row>
    <row r="166" spans="5:12" s="19" customFormat="1" x14ac:dyDescent="0.25">
      <c r="E166" s="20"/>
      <c r="G166" s="54"/>
      <c r="J166" s="21"/>
      <c r="K166" s="21"/>
      <c r="L166" s="21"/>
    </row>
    <row r="167" spans="5:12" s="19" customFormat="1" x14ac:dyDescent="0.25">
      <c r="E167" s="20"/>
      <c r="G167" s="54"/>
      <c r="J167" s="21"/>
      <c r="K167" s="21"/>
      <c r="L167" s="21"/>
    </row>
    <row r="168" spans="5:12" s="19" customFormat="1" x14ac:dyDescent="0.25">
      <c r="E168" s="20"/>
      <c r="G168" s="54"/>
      <c r="J168" s="21"/>
      <c r="K168" s="21"/>
      <c r="L168" s="21"/>
    </row>
    <row r="169" spans="5:12" s="19" customFormat="1" x14ac:dyDescent="0.25">
      <c r="E169" s="20"/>
      <c r="G169" s="54"/>
      <c r="J169" s="21"/>
      <c r="K169" s="21"/>
      <c r="L169" s="21"/>
    </row>
    <row r="170" spans="5:12" s="19" customFormat="1" x14ac:dyDescent="0.25">
      <c r="E170" s="20"/>
      <c r="G170" s="54"/>
      <c r="J170" s="21"/>
      <c r="K170" s="21"/>
      <c r="L170" s="21"/>
    </row>
    <row r="171" spans="5:12" s="19" customFormat="1" x14ac:dyDescent="0.25">
      <c r="E171" s="20"/>
      <c r="G171" s="54"/>
      <c r="J171" s="21"/>
      <c r="K171" s="21"/>
      <c r="L171" s="21"/>
    </row>
    <row r="172" spans="5:12" s="19" customFormat="1" x14ac:dyDescent="0.25">
      <c r="E172" s="20"/>
      <c r="G172" s="54"/>
      <c r="J172" s="21"/>
      <c r="K172" s="21"/>
      <c r="L172" s="21"/>
    </row>
    <row r="173" spans="5:12" s="19" customFormat="1" x14ac:dyDescent="0.25">
      <c r="E173" s="20"/>
      <c r="G173" s="54"/>
      <c r="J173" s="21"/>
      <c r="K173" s="21"/>
      <c r="L173" s="21"/>
    </row>
    <row r="174" spans="5:12" s="19" customFormat="1" x14ac:dyDescent="0.25">
      <c r="E174" s="20"/>
      <c r="G174" s="54"/>
      <c r="J174" s="21"/>
      <c r="K174" s="21"/>
      <c r="L174" s="21"/>
    </row>
    <row r="175" spans="5:12" s="19" customFormat="1" x14ac:dyDescent="0.25">
      <c r="E175" s="20"/>
      <c r="G175" s="54"/>
      <c r="J175" s="21"/>
      <c r="K175" s="21"/>
      <c r="L175" s="21"/>
    </row>
    <row r="176" spans="5:12" s="19" customFormat="1" x14ac:dyDescent="0.25">
      <c r="E176" s="20"/>
      <c r="G176" s="54"/>
      <c r="J176" s="21"/>
      <c r="K176" s="21"/>
      <c r="L176" s="21"/>
    </row>
    <row r="177" spans="5:12" s="19" customFormat="1" x14ac:dyDescent="0.25">
      <c r="E177" s="20"/>
      <c r="G177" s="54"/>
      <c r="J177" s="21"/>
      <c r="K177" s="21"/>
      <c r="L177" s="21"/>
    </row>
    <row r="178" spans="5:12" s="19" customFormat="1" x14ac:dyDescent="0.25">
      <c r="E178" s="20"/>
      <c r="G178" s="54"/>
      <c r="J178" s="21"/>
      <c r="K178" s="21"/>
      <c r="L178" s="21"/>
    </row>
    <row r="179" spans="5:12" s="19" customFormat="1" x14ac:dyDescent="0.25">
      <c r="E179" s="20"/>
      <c r="G179" s="54"/>
      <c r="J179" s="21"/>
      <c r="K179" s="21"/>
      <c r="L179" s="21"/>
    </row>
    <row r="180" spans="5:12" s="19" customFormat="1" x14ac:dyDescent="0.25">
      <c r="E180" s="20"/>
      <c r="G180" s="54"/>
      <c r="J180" s="21"/>
      <c r="K180" s="21"/>
      <c r="L180" s="21"/>
    </row>
    <row r="181" spans="5:12" s="19" customFormat="1" x14ac:dyDescent="0.25">
      <c r="E181" s="20"/>
      <c r="G181" s="54"/>
      <c r="J181" s="21"/>
      <c r="K181" s="21"/>
      <c r="L181" s="21"/>
    </row>
    <row r="182" spans="5:12" s="19" customFormat="1" x14ac:dyDescent="0.25">
      <c r="E182" s="20"/>
      <c r="G182" s="54"/>
      <c r="J182" s="21"/>
      <c r="K182" s="21"/>
      <c r="L182" s="21"/>
    </row>
    <row r="183" spans="5:12" s="19" customFormat="1" x14ac:dyDescent="0.25">
      <c r="E183" s="20"/>
      <c r="G183" s="54"/>
      <c r="J183" s="21"/>
      <c r="K183" s="21"/>
      <c r="L183" s="21"/>
    </row>
    <row r="184" spans="5:12" s="19" customFormat="1" x14ac:dyDescent="0.25">
      <c r="E184" s="20"/>
      <c r="G184" s="54"/>
      <c r="J184" s="21"/>
      <c r="K184" s="21"/>
      <c r="L184" s="21"/>
    </row>
    <row r="185" spans="5:12" s="19" customFormat="1" x14ac:dyDescent="0.25">
      <c r="E185" s="20"/>
      <c r="G185" s="54"/>
      <c r="J185" s="21"/>
      <c r="K185" s="21"/>
      <c r="L185" s="21"/>
    </row>
    <row r="186" spans="5:12" s="19" customFormat="1" x14ac:dyDescent="0.25">
      <c r="E186" s="20"/>
      <c r="G186" s="54"/>
      <c r="J186" s="21"/>
      <c r="K186" s="21"/>
      <c r="L186" s="21"/>
    </row>
    <row r="187" spans="5:12" s="19" customFormat="1" x14ac:dyDescent="0.25">
      <c r="E187" s="20"/>
      <c r="G187" s="54"/>
      <c r="J187" s="21"/>
      <c r="K187" s="21"/>
      <c r="L187" s="21"/>
    </row>
    <row r="188" spans="5:12" s="19" customFormat="1" x14ac:dyDescent="0.25">
      <c r="E188" s="20"/>
      <c r="G188" s="54"/>
      <c r="J188" s="21"/>
      <c r="K188" s="21"/>
      <c r="L188" s="21"/>
    </row>
    <row r="189" spans="5:12" s="19" customFormat="1" x14ac:dyDescent="0.25">
      <c r="E189" s="20"/>
      <c r="G189" s="54"/>
      <c r="J189" s="21"/>
      <c r="K189" s="21"/>
      <c r="L189" s="21"/>
    </row>
    <row r="190" spans="5:12" s="19" customFormat="1" x14ac:dyDescent="0.25">
      <c r="E190" s="20"/>
      <c r="G190" s="54"/>
      <c r="J190" s="21"/>
      <c r="K190" s="21"/>
      <c r="L190" s="21"/>
    </row>
    <row r="191" spans="5:12" s="19" customFormat="1" x14ac:dyDescent="0.25">
      <c r="E191" s="20"/>
      <c r="G191" s="54"/>
      <c r="J191" s="21"/>
      <c r="K191" s="21"/>
      <c r="L191" s="21"/>
    </row>
    <row r="192" spans="5:12" s="19" customFormat="1" x14ac:dyDescent="0.25">
      <c r="E192" s="20"/>
      <c r="G192" s="54"/>
      <c r="J192" s="21"/>
      <c r="K192" s="21"/>
      <c r="L192" s="21"/>
    </row>
    <row r="193" spans="5:12" s="19" customFormat="1" x14ac:dyDescent="0.25">
      <c r="E193" s="20"/>
      <c r="G193" s="54"/>
      <c r="J193" s="21"/>
      <c r="K193" s="21"/>
      <c r="L193" s="21"/>
    </row>
    <row r="194" spans="5:12" s="19" customFormat="1" x14ac:dyDescent="0.25">
      <c r="E194" s="20"/>
      <c r="G194" s="54"/>
      <c r="J194" s="21"/>
      <c r="K194" s="21"/>
      <c r="L194" s="21"/>
    </row>
    <row r="195" spans="5:12" s="19" customFormat="1" x14ac:dyDescent="0.25">
      <c r="E195" s="20"/>
      <c r="G195" s="54"/>
      <c r="J195" s="21"/>
      <c r="K195" s="21"/>
      <c r="L195" s="21"/>
    </row>
    <row r="196" spans="5:12" s="19" customFormat="1" x14ac:dyDescent="0.25">
      <c r="E196" s="20"/>
      <c r="G196" s="54"/>
      <c r="J196" s="21"/>
      <c r="K196" s="21"/>
      <c r="L196" s="21"/>
    </row>
    <row r="197" spans="5:12" s="19" customFormat="1" x14ac:dyDescent="0.25">
      <c r="E197" s="20"/>
      <c r="G197" s="54"/>
      <c r="J197" s="21"/>
      <c r="K197" s="21"/>
      <c r="L197" s="21"/>
    </row>
    <row r="198" spans="5:12" s="19" customFormat="1" x14ac:dyDescent="0.25">
      <c r="E198" s="20"/>
      <c r="G198" s="54"/>
      <c r="J198" s="21"/>
      <c r="K198" s="21"/>
      <c r="L198" s="21"/>
    </row>
    <row r="199" spans="5:12" s="19" customFormat="1" x14ac:dyDescent="0.25">
      <c r="E199" s="20"/>
      <c r="G199" s="54"/>
      <c r="J199" s="21"/>
      <c r="K199" s="21"/>
      <c r="L199" s="21"/>
    </row>
    <row r="200" spans="5:12" s="19" customFormat="1" x14ac:dyDescent="0.25">
      <c r="E200" s="20"/>
      <c r="G200" s="54"/>
      <c r="J200" s="21"/>
      <c r="K200" s="21"/>
      <c r="L200" s="21"/>
    </row>
    <row r="201" spans="5:12" s="19" customFormat="1" x14ac:dyDescent="0.25">
      <c r="E201" s="20"/>
      <c r="G201" s="54"/>
      <c r="J201" s="21"/>
      <c r="K201" s="21"/>
      <c r="L201" s="21"/>
    </row>
    <row r="202" spans="5:12" s="19" customFormat="1" x14ac:dyDescent="0.25">
      <c r="E202" s="20"/>
      <c r="G202" s="54"/>
      <c r="J202" s="21"/>
      <c r="K202" s="21"/>
      <c r="L202" s="21"/>
    </row>
    <row r="203" spans="5:12" s="19" customFormat="1" x14ac:dyDescent="0.25">
      <c r="E203" s="20"/>
      <c r="G203" s="54"/>
      <c r="J203" s="21"/>
      <c r="K203" s="21"/>
      <c r="L203" s="21"/>
    </row>
    <row r="204" spans="5:12" s="19" customFormat="1" x14ac:dyDescent="0.25">
      <c r="E204" s="20"/>
      <c r="G204" s="54"/>
      <c r="J204" s="21"/>
      <c r="K204" s="21"/>
      <c r="L204" s="21"/>
    </row>
    <row r="205" spans="5:12" s="19" customFormat="1" x14ac:dyDescent="0.25">
      <c r="E205" s="20"/>
      <c r="G205" s="54"/>
      <c r="J205" s="21"/>
      <c r="K205" s="21"/>
      <c r="L205" s="21"/>
    </row>
    <row r="206" spans="5:12" s="19" customFormat="1" x14ac:dyDescent="0.25">
      <c r="E206" s="20"/>
      <c r="G206" s="54"/>
      <c r="J206" s="21"/>
      <c r="K206" s="21"/>
      <c r="L206" s="21"/>
    </row>
    <row r="207" spans="5:12" s="19" customFormat="1" x14ac:dyDescent="0.25">
      <c r="E207" s="20"/>
      <c r="G207" s="54"/>
      <c r="J207" s="21"/>
      <c r="K207" s="21"/>
      <c r="L207" s="21"/>
    </row>
    <row r="208" spans="5:12" s="19" customFormat="1" x14ac:dyDescent="0.25">
      <c r="E208" s="20"/>
      <c r="G208" s="54"/>
      <c r="J208" s="21"/>
      <c r="K208" s="21"/>
      <c r="L208" s="21"/>
    </row>
    <row r="209" spans="5:12" s="19" customFormat="1" x14ac:dyDescent="0.25">
      <c r="E209" s="20"/>
      <c r="G209" s="54"/>
      <c r="J209" s="21"/>
      <c r="K209" s="21"/>
      <c r="L209" s="21"/>
    </row>
    <row r="210" spans="5:12" s="19" customFormat="1" x14ac:dyDescent="0.25">
      <c r="E210" s="20"/>
      <c r="G210" s="54"/>
      <c r="J210" s="21"/>
      <c r="K210" s="21"/>
      <c r="L210" s="21"/>
    </row>
    <row r="211" spans="5:12" s="19" customFormat="1" x14ac:dyDescent="0.25">
      <c r="E211" s="20"/>
      <c r="G211" s="54"/>
      <c r="J211" s="21"/>
      <c r="K211" s="21"/>
      <c r="L211" s="21"/>
    </row>
    <row r="212" spans="5:12" s="19" customFormat="1" x14ac:dyDescent="0.25">
      <c r="E212" s="20"/>
      <c r="G212" s="54"/>
      <c r="J212" s="21"/>
      <c r="K212" s="21"/>
      <c r="L212" s="21"/>
    </row>
    <row r="213" spans="5:12" s="19" customFormat="1" x14ac:dyDescent="0.25">
      <c r="E213" s="20"/>
      <c r="G213" s="54"/>
      <c r="J213" s="21"/>
      <c r="K213" s="21"/>
      <c r="L213" s="21"/>
    </row>
    <row r="214" spans="5:12" s="19" customFormat="1" x14ac:dyDescent="0.25">
      <c r="E214" s="20"/>
      <c r="G214" s="54"/>
      <c r="J214" s="21"/>
      <c r="K214" s="21"/>
      <c r="L214" s="21"/>
    </row>
    <row r="215" spans="5:12" s="19" customFormat="1" x14ac:dyDescent="0.25">
      <c r="E215" s="20"/>
      <c r="G215" s="54"/>
      <c r="J215" s="21"/>
      <c r="K215" s="21"/>
      <c r="L215" s="21"/>
    </row>
    <row r="216" spans="5:12" s="19" customFormat="1" x14ac:dyDescent="0.25">
      <c r="E216" s="20"/>
      <c r="G216" s="54"/>
      <c r="J216" s="21"/>
      <c r="K216" s="21"/>
      <c r="L216" s="21"/>
    </row>
    <row r="217" spans="5:12" s="19" customFormat="1" x14ac:dyDescent="0.25">
      <c r="E217" s="20"/>
      <c r="G217" s="54"/>
      <c r="J217" s="21"/>
      <c r="K217" s="21"/>
      <c r="L217" s="21"/>
    </row>
    <row r="218" spans="5:12" s="19" customFormat="1" x14ac:dyDescent="0.25">
      <c r="E218" s="20"/>
      <c r="G218" s="54"/>
      <c r="J218" s="21"/>
      <c r="K218" s="21"/>
      <c r="L218" s="21"/>
    </row>
    <row r="219" spans="5:12" s="19" customFormat="1" x14ac:dyDescent="0.25">
      <c r="E219" s="20"/>
      <c r="G219" s="54"/>
      <c r="J219" s="21"/>
      <c r="K219" s="21"/>
      <c r="L219" s="21"/>
    </row>
    <row r="220" spans="5:12" s="19" customFormat="1" x14ac:dyDescent="0.25">
      <c r="E220" s="20"/>
      <c r="G220" s="54"/>
      <c r="J220" s="21"/>
      <c r="K220" s="21"/>
      <c r="L220" s="21"/>
    </row>
    <row r="221" spans="5:12" s="19" customFormat="1" x14ac:dyDescent="0.25">
      <c r="E221" s="20"/>
      <c r="G221" s="54"/>
      <c r="J221" s="21"/>
      <c r="K221" s="21"/>
      <c r="L221" s="21"/>
    </row>
    <row r="222" spans="5:12" s="19" customFormat="1" x14ac:dyDescent="0.25">
      <c r="E222" s="20"/>
      <c r="G222" s="54"/>
      <c r="J222" s="21"/>
      <c r="K222" s="21"/>
      <c r="L222" s="21"/>
    </row>
    <row r="223" spans="5:12" s="19" customFormat="1" x14ac:dyDescent="0.25">
      <c r="E223" s="20"/>
      <c r="G223" s="54"/>
      <c r="J223" s="21"/>
      <c r="K223" s="21"/>
      <c r="L223" s="21"/>
    </row>
    <row r="224" spans="5:12" s="19" customFormat="1" x14ac:dyDescent="0.25">
      <c r="E224" s="20"/>
      <c r="G224" s="54"/>
      <c r="J224" s="21"/>
      <c r="K224" s="21"/>
      <c r="L224" s="21"/>
    </row>
    <row r="225" spans="5:12" s="19" customFormat="1" x14ac:dyDescent="0.25">
      <c r="E225" s="20"/>
      <c r="G225" s="54"/>
      <c r="J225" s="21"/>
      <c r="K225" s="21"/>
      <c r="L225" s="21"/>
    </row>
    <row r="226" spans="5:12" s="19" customFormat="1" x14ac:dyDescent="0.25">
      <c r="E226" s="20"/>
      <c r="G226" s="54"/>
      <c r="J226" s="21"/>
      <c r="K226" s="21"/>
      <c r="L226" s="21"/>
    </row>
    <row r="227" spans="5:12" s="19" customFormat="1" x14ac:dyDescent="0.25">
      <c r="E227" s="20"/>
      <c r="G227" s="54"/>
      <c r="J227" s="21"/>
      <c r="K227" s="21"/>
      <c r="L227" s="21"/>
    </row>
    <row r="228" spans="5:12" s="19" customFormat="1" x14ac:dyDescent="0.25">
      <c r="E228" s="20"/>
      <c r="G228" s="54"/>
      <c r="J228" s="21"/>
      <c r="K228" s="21"/>
      <c r="L228" s="21"/>
    </row>
    <row r="229" spans="5:12" s="19" customFormat="1" x14ac:dyDescent="0.25">
      <c r="E229" s="20"/>
      <c r="G229" s="54"/>
      <c r="J229" s="21"/>
      <c r="K229" s="21"/>
      <c r="L229" s="21"/>
    </row>
    <row r="230" spans="5:12" s="19" customFormat="1" x14ac:dyDescent="0.25">
      <c r="E230" s="20"/>
      <c r="G230" s="54"/>
      <c r="J230" s="21"/>
      <c r="K230" s="21"/>
      <c r="L230" s="21"/>
    </row>
    <row r="231" spans="5:12" s="19" customFormat="1" x14ac:dyDescent="0.25">
      <c r="E231" s="20"/>
      <c r="G231" s="54"/>
      <c r="J231" s="21"/>
      <c r="K231" s="21"/>
      <c r="L231" s="21"/>
    </row>
    <row r="232" spans="5:12" s="19" customFormat="1" x14ac:dyDescent="0.25">
      <c r="E232" s="20"/>
      <c r="G232" s="54"/>
      <c r="J232" s="21"/>
      <c r="K232" s="21"/>
      <c r="L232" s="21"/>
    </row>
    <row r="233" spans="5:12" s="19" customFormat="1" x14ac:dyDescent="0.25">
      <c r="E233" s="20"/>
      <c r="G233" s="54"/>
      <c r="J233" s="21"/>
      <c r="K233" s="21"/>
      <c r="L233" s="21"/>
    </row>
    <row r="234" spans="5:12" s="19" customFormat="1" x14ac:dyDescent="0.25">
      <c r="E234" s="20"/>
      <c r="G234" s="54"/>
      <c r="J234" s="21"/>
      <c r="K234" s="21"/>
      <c r="L234" s="21"/>
    </row>
    <row r="235" spans="5:12" s="19" customFormat="1" x14ac:dyDescent="0.25">
      <c r="E235" s="20"/>
      <c r="G235" s="54"/>
      <c r="J235" s="21"/>
      <c r="K235" s="21"/>
      <c r="L235" s="21"/>
    </row>
    <row r="236" spans="5:12" s="19" customFormat="1" x14ac:dyDescent="0.25">
      <c r="E236" s="20"/>
      <c r="G236" s="54"/>
      <c r="J236" s="21"/>
      <c r="K236" s="21"/>
      <c r="L236" s="21"/>
    </row>
    <row r="237" spans="5:12" s="19" customFormat="1" x14ac:dyDescent="0.25">
      <c r="E237" s="20"/>
      <c r="G237" s="54"/>
      <c r="J237" s="21"/>
      <c r="K237" s="21"/>
      <c r="L237" s="21"/>
    </row>
    <row r="238" spans="5:12" s="19" customFormat="1" x14ac:dyDescent="0.25">
      <c r="E238" s="20"/>
      <c r="G238" s="54"/>
      <c r="J238" s="21"/>
      <c r="K238" s="21"/>
      <c r="L238" s="21"/>
    </row>
    <row r="239" spans="5:12" s="19" customFormat="1" x14ac:dyDescent="0.25">
      <c r="E239" s="20"/>
      <c r="G239" s="54"/>
      <c r="J239" s="21"/>
      <c r="K239" s="21"/>
      <c r="L239" s="21"/>
    </row>
    <row r="240" spans="5:12" s="19" customFormat="1" x14ac:dyDescent="0.25">
      <c r="E240" s="20"/>
      <c r="G240" s="54"/>
      <c r="J240" s="21"/>
      <c r="K240" s="21"/>
      <c r="L240" s="21"/>
    </row>
    <row r="241" spans="5:12" s="19" customFormat="1" x14ac:dyDescent="0.25">
      <c r="E241" s="20"/>
      <c r="G241" s="54"/>
      <c r="J241" s="21"/>
      <c r="K241" s="21"/>
      <c r="L241" s="21"/>
    </row>
    <row r="242" spans="5:12" s="19" customFormat="1" x14ac:dyDescent="0.25">
      <c r="E242" s="20"/>
      <c r="G242" s="54"/>
      <c r="J242" s="21"/>
      <c r="K242" s="21"/>
      <c r="L242" s="21"/>
    </row>
    <row r="243" spans="5:12" s="19" customFormat="1" x14ac:dyDescent="0.25">
      <c r="E243" s="20"/>
      <c r="G243" s="54"/>
      <c r="J243" s="21"/>
      <c r="K243" s="21"/>
      <c r="L243" s="21"/>
    </row>
    <row r="244" spans="5:12" s="19" customFormat="1" x14ac:dyDescent="0.25">
      <c r="E244" s="20"/>
      <c r="G244" s="54"/>
      <c r="J244" s="21"/>
      <c r="K244" s="21"/>
      <c r="L244" s="21"/>
    </row>
    <row r="245" spans="5:12" s="19" customFormat="1" x14ac:dyDescent="0.25">
      <c r="E245" s="20"/>
      <c r="G245" s="54"/>
      <c r="J245" s="21"/>
      <c r="K245" s="21"/>
      <c r="L245" s="21"/>
    </row>
    <row r="246" spans="5:12" s="19" customFormat="1" x14ac:dyDescent="0.25">
      <c r="E246" s="20"/>
      <c r="G246" s="54"/>
      <c r="J246" s="21"/>
      <c r="K246" s="21"/>
      <c r="L246" s="21"/>
    </row>
    <row r="247" spans="5:12" s="19" customFormat="1" x14ac:dyDescent="0.25">
      <c r="E247" s="20"/>
      <c r="G247" s="54"/>
      <c r="J247" s="21"/>
      <c r="K247" s="21"/>
      <c r="L247" s="21"/>
    </row>
    <row r="248" spans="5:12" s="19" customFormat="1" x14ac:dyDescent="0.25">
      <c r="E248" s="20"/>
      <c r="G248" s="54"/>
      <c r="J248" s="21"/>
      <c r="K248" s="21"/>
      <c r="L248" s="21"/>
    </row>
    <row r="249" spans="5:12" s="19" customFormat="1" x14ac:dyDescent="0.25">
      <c r="E249" s="20"/>
      <c r="G249" s="54"/>
      <c r="J249" s="21"/>
      <c r="K249" s="21"/>
      <c r="L249" s="21"/>
    </row>
    <row r="250" spans="5:12" s="19" customFormat="1" x14ac:dyDescent="0.25">
      <c r="E250" s="20"/>
      <c r="G250" s="54"/>
      <c r="J250" s="21"/>
      <c r="K250" s="21"/>
      <c r="L250" s="21"/>
    </row>
    <row r="251" spans="5:12" s="19" customFormat="1" x14ac:dyDescent="0.25">
      <c r="E251" s="20"/>
      <c r="G251" s="54"/>
      <c r="J251" s="21"/>
      <c r="K251" s="21"/>
      <c r="L251" s="21"/>
    </row>
    <row r="252" spans="5:12" s="19" customFormat="1" x14ac:dyDescent="0.25">
      <c r="E252" s="20"/>
      <c r="G252" s="54"/>
      <c r="J252" s="21"/>
      <c r="K252" s="21"/>
      <c r="L252" s="21"/>
    </row>
    <row r="253" spans="5:12" s="19" customFormat="1" x14ac:dyDescent="0.25">
      <c r="E253" s="20"/>
      <c r="G253" s="54"/>
      <c r="J253" s="21"/>
      <c r="K253" s="21"/>
      <c r="L253" s="21"/>
    </row>
    <row r="254" spans="5:12" s="19" customFormat="1" x14ac:dyDescent="0.25">
      <c r="E254" s="20"/>
      <c r="G254" s="54"/>
      <c r="J254" s="21"/>
      <c r="K254" s="21"/>
      <c r="L254" s="21"/>
    </row>
    <row r="255" spans="5:12" s="19" customFormat="1" x14ac:dyDescent="0.25">
      <c r="E255" s="20"/>
      <c r="G255" s="54"/>
      <c r="J255" s="21"/>
      <c r="K255" s="21"/>
      <c r="L255" s="21"/>
    </row>
    <row r="256" spans="5:12" s="19" customFormat="1" x14ac:dyDescent="0.25">
      <c r="E256" s="20"/>
      <c r="G256" s="54"/>
      <c r="J256" s="21"/>
      <c r="K256" s="21"/>
      <c r="L256" s="21"/>
    </row>
    <row r="257" spans="5:12" s="19" customFormat="1" x14ac:dyDescent="0.25">
      <c r="E257" s="20"/>
      <c r="G257" s="54"/>
      <c r="J257" s="21"/>
      <c r="K257" s="21"/>
      <c r="L257" s="21"/>
    </row>
    <row r="258" spans="5:12" s="19" customFormat="1" x14ac:dyDescent="0.25">
      <c r="E258" s="20"/>
      <c r="G258" s="54"/>
      <c r="J258" s="21"/>
      <c r="K258" s="21"/>
      <c r="L258" s="21"/>
    </row>
    <row r="259" spans="5:12" s="19" customFormat="1" x14ac:dyDescent="0.25">
      <c r="E259" s="20"/>
      <c r="G259" s="54"/>
      <c r="J259" s="21"/>
      <c r="K259" s="21"/>
      <c r="L259" s="21"/>
    </row>
    <row r="260" spans="5:12" s="19" customFormat="1" x14ac:dyDescent="0.25">
      <c r="E260" s="20"/>
      <c r="G260" s="54"/>
      <c r="J260" s="21"/>
      <c r="K260" s="21"/>
      <c r="L260" s="21"/>
    </row>
    <row r="261" spans="5:12" s="19" customFormat="1" x14ac:dyDescent="0.25">
      <c r="E261" s="20"/>
      <c r="G261" s="54"/>
      <c r="J261" s="21"/>
      <c r="K261" s="21"/>
      <c r="L261" s="21"/>
    </row>
    <row r="262" spans="5:12" s="19" customFormat="1" x14ac:dyDescent="0.25">
      <c r="E262" s="20"/>
      <c r="G262" s="54"/>
      <c r="J262" s="21"/>
      <c r="K262" s="21"/>
      <c r="L262" s="21"/>
    </row>
    <row r="263" spans="5:12" s="19" customFormat="1" x14ac:dyDescent="0.25">
      <c r="E263" s="20"/>
      <c r="G263" s="54"/>
      <c r="J263" s="21"/>
      <c r="K263" s="21"/>
      <c r="L263" s="21"/>
    </row>
    <row r="264" spans="5:12" s="19" customFormat="1" x14ac:dyDescent="0.25">
      <c r="E264" s="20"/>
      <c r="G264" s="54"/>
      <c r="J264" s="21"/>
      <c r="K264" s="21"/>
      <c r="L264" s="21"/>
    </row>
    <row r="265" spans="5:12" s="19" customFormat="1" x14ac:dyDescent="0.25">
      <c r="E265" s="20"/>
      <c r="G265" s="54"/>
      <c r="J265" s="21"/>
      <c r="K265" s="21"/>
      <c r="L265" s="21"/>
    </row>
    <row r="266" spans="5:12" s="19" customFormat="1" x14ac:dyDescent="0.25">
      <c r="E266" s="20"/>
      <c r="G266" s="54"/>
      <c r="J266" s="21"/>
      <c r="K266" s="21"/>
      <c r="L266" s="21"/>
    </row>
    <row r="267" spans="5:12" s="19" customFormat="1" x14ac:dyDescent="0.25">
      <c r="E267" s="20"/>
      <c r="G267" s="54"/>
      <c r="J267" s="21"/>
      <c r="K267" s="21"/>
      <c r="L267" s="21"/>
    </row>
    <row r="268" spans="5:12" s="19" customFormat="1" x14ac:dyDescent="0.25">
      <c r="E268" s="20"/>
      <c r="G268" s="54"/>
      <c r="J268" s="21"/>
      <c r="K268" s="21"/>
      <c r="L268" s="21"/>
    </row>
    <row r="269" spans="5:12" s="19" customFormat="1" x14ac:dyDescent="0.25">
      <c r="E269" s="20"/>
      <c r="G269" s="54"/>
      <c r="J269" s="21"/>
      <c r="K269" s="21"/>
      <c r="L269" s="21"/>
    </row>
    <row r="270" spans="5:12" s="19" customFormat="1" x14ac:dyDescent="0.25">
      <c r="E270" s="20"/>
      <c r="G270" s="54"/>
      <c r="J270" s="21"/>
      <c r="K270" s="21"/>
      <c r="L270" s="21"/>
    </row>
    <row r="271" spans="5:12" s="19" customFormat="1" x14ac:dyDescent="0.25">
      <c r="E271" s="20"/>
      <c r="G271" s="54"/>
      <c r="J271" s="21"/>
      <c r="K271" s="21"/>
      <c r="L271" s="21"/>
    </row>
    <row r="272" spans="5:12" s="19" customFormat="1" x14ac:dyDescent="0.25">
      <c r="E272" s="20"/>
      <c r="G272" s="54"/>
      <c r="J272" s="21"/>
      <c r="K272" s="21"/>
      <c r="L272" s="21"/>
    </row>
    <row r="273" spans="5:12" s="19" customFormat="1" x14ac:dyDescent="0.25">
      <c r="E273" s="20"/>
      <c r="G273" s="54"/>
      <c r="J273" s="21"/>
      <c r="K273" s="21"/>
      <c r="L273" s="21"/>
    </row>
    <row r="274" spans="5:12" s="19" customFormat="1" x14ac:dyDescent="0.25">
      <c r="E274" s="20"/>
      <c r="G274" s="54"/>
      <c r="J274" s="21"/>
      <c r="K274" s="21"/>
      <c r="L274" s="21"/>
    </row>
    <row r="275" spans="5:12" s="19" customFormat="1" x14ac:dyDescent="0.25">
      <c r="E275" s="20"/>
      <c r="G275" s="54"/>
      <c r="J275" s="21"/>
      <c r="K275" s="21"/>
      <c r="L275" s="21"/>
    </row>
    <row r="276" spans="5:12" s="19" customFormat="1" x14ac:dyDescent="0.25">
      <c r="E276" s="20"/>
      <c r="G276" s="54"/>
      <c r="J276" s="21"/>
      <c r="K276" s="21"/>
      <c r="L276" s="21"/>
    </row>
    <row r="277" spans="5:12" s="19" customFormat="1" x14ac:dyDescent="0.25">
      <c r="E277" s="20"/>
      <c r="G277" s="54"/>
      <c r="J277" s="21"/>
      <c r="K277" s="21"/>
      <c r="L277" s="21"/>
    </row>
    <row r="278" spans="5:12" s="19" customFormat="1" x14ac:dyDescent="0.25">
      <c r="E278" s="20"/>
      <c r="G278" s="54"/>
      <c r="J278" s="21"/>
      <c r="K278" s="21"/>
      <c r="L278" s="21"/>
    </row>
    <row r="279" spans="5:12" s="19" customFormat="1" x14ac:dyDescent="0.25">
      <c r="E279" s="20"/>
      <c r="G279" s="54"/>
      <c r="J279" s="21"/>
      <c r="K279" s="21"/>
      <c r="L279" s="21"/>
    </row>
    <row r="280" spans="5:12" s="19" customFormat="1" x14ac:dyDescent="0.25">
      <c r="E280" s="20"/>
      <c r="G280" s="54"/>
      <c r="J280" s="21"/>
      <c r="K280" s="21"/>
      <c r="L280" s="21"/>
    </row>
    <row r="281" spans="5:12" s="19" customFormat="1" x14ac:dyDescent="0.25">
      <c r="E281" s="20"/>
      <c r="G281" s="54"/>
      <c r="J281" s="21"/>
      <c r="K281" s="21"/>
      <c r="L281" s="21"/>
    </row>
    <row r="282" spans="5:12" s="19" customFormat="1" x14ac:dyDescent="0.25">
      <c r="E282" s="20"/>
      <c r="G282" s="54"/>
      <c r="J282" s="21"/>
      <c r="K282" s="21"/>
      <c r="L282" s="21"/>
    </row>
    <row r="283" spans="5:12" s="19" customFormat="1" x14ac:dyDescent="0.25">
      <c r="E283" s="20"/>
      <c r="G283" s="54"/>
      <c r="J283" s="21"/>
      <c r="K283" s="21"/>
      <c r="L283" s="21"/>
    </row>
    <row r="284" spans="5:12" s="19" customFormat="1" x14ac:dyDescent="0.25">
      <c r="E284" s="20"/>
      <c r="G284" s="54"/>
      <c r="J284" s="21"/>
      <c r="K284" s="21"/>
      <c r="L284" s="21"/>
    </row>
    <row r="285" spans="5:12" s="19" customFormat="1" x14ac:dyDescent="0.25">
      <c r="E285" s="20"/>
      <c r="G285" s="54"/>
      <c r="J285" s="21"/>
      <c r="K285" s="21"/>
      <c r="L285" s="21"/>
    </row>
    <row r="286" spans="5:12" s="19" customFormat="1" x14ac:dyDescent="0.25">
      <c r="E286" s="20"/>
      <c r="G286" s="54"/>
      <c r="J286" s="21"/>
      <c r="K286" s="21"/>
      <c r="L286" s="21"/>
    </row>
    <row r="287" spans="5:12" s="19" customFormat="1" x14ac:dyDescent="0.25">
      <c r="E287" s="20"/>
      <c r="G287" s="54"/>
      <c r="J287" s="21"/>
      <c r="K287" s="21"/>
      <c r="L287" s="21"/>
    </row>
    <row r="288" spans="5:12" s="19" customFormat="1" x14ac:dyDescent="0.25">
      <c r="E288" s="20"/>
      <c r="G288" s="54"/>
      <c r="J288" s="21"/>
      <c r="K288" s="21"/>
      <c r="L288" s="21"/>
    </row>
    <row r="289" spans="5:12" s="19" customFormat="1" x14ac:dyDescent="0.25">
      <c r="E289" s="20"/>
      <c r="G289" s="54"/>
      <c r="J289" s="21"/>
      <c r="K289" s="21"/>
      <c r="L289" s="21"/>
    </row>
    <row r="290" spans="5:12" s="19" customFormat="1" x14ac:dyDescent="0.25">
      <c r="E290" s="20"/>
      <c r="G290" s="54"/>
      <c r="J290" s="21"/>
      <c r="K290" s="21"/>
      <c r="L290" s="21"/>
    </row>
    <row r="291" spans="5:12" s="19" customFormat="1" x14ac:dyDescent="0.25">
      <c r="E291" s="20"/>
      <c r="G291" s="54"/>
      <c r="J291" s="21"/>
      <c r="K291" s="21"/>
      <c r="L291" s="21"/>
    </row>
    <row r="292" spans="5:12" s="19" customFormat="1" x14ac:dyDescent="0.25">
      <c r="E292" s="20"/>
      <c r="G292" s="54"/>
      <c r="J292" s="21"/>
      <c r="K292" s="21"/>
      <c r="L292" s="21"/>
    </row>
    <row r="293" spans="5:12" s="19" customFormat="1" x14ac:dyDescent="0.25">
      <c r="E293" s="20"/>
      <c r="G293" s="54"/>
      <c r="J293" s="21"/>
      <c r="K293" s="21"/>
      <c r="L293" s="21"/>
    </row>
    <row r="294" spans="5:12" s="19" customFormat="1" x14ac:dyDescent="0.25">
      <c r="E294" s="20"/>
      <c r="G294" s="54"/>
      <c r="J294" s="21"/>
      <c r="K294" s="21"/>
      <c r="L294" s="21"/>
    </row>
    <row r="295" spans="5:12" s="19" customFormat="1" x14ac:dyDescent="0.25">
      <c r="E295" s="20"/>
      <c r="G295" s="54"/>
      <c r="J295" s="21"/>
      <c r="K295" s="21"/>
      <c r="L295" s="21"/>
    </row>
    <row r="296" spans="5:12" s="19" customFormat="1" x14ac:dyDescent="0.25">
      <c r="E296" s="20"/>
      <c r="G296" s="54"/>
      <c r="J296" s="21"/>
      <c r="K296" s="21"/>
      <c r="L296" s="21"/>
    </row>
    <row r="297" spans="5:12" s="19" customFormat="1" x14ac:dyDescent="0.25">
      <c r="E297" s="20"/>
      <c r="G297" s="54"/>
      <c r="J297" s="21"/>
      <c r="K297" s="21"/>
      <c r="L297" s="21"/>
    </row>
    <row r="298" spans="5:12" s="19" customFormat="1" x14ac:dyDescent="0.25">
      <c r="E298" s="20"/>
      <c r="G298" s="54"/>
      <c r="J298" s="21"/>
      <c r="K298" s="21"/>
      <c r="L298" s="21"/>
    </row>
    <row r="299" spans="5:12" s="19" customFormat="1" x14ac:dyDescent="0.25">
      <c r="E299" s="20"/>
      <c r="G299" s="54"/>
      <c r="J299" s="21"/>
      <c r="K299" s="21"/>
      <c r="L299" s="21"/>
    </row>
    <row r="300" spans="5:12" s="19" customFormat="1" x14ac:dyDescent="0.25">
      <c r="E300" s="20"/>
      <c r="G300" s="54"/>
      <c r="J300" s="21"/>
      <c r="K300" s="21"/>
      <c r="L300" s="21"/>
    </row>
    <row r="301" spans="5:12" s="19" customFormat="1" x14ac:dyDescent="0.25">
      <c r="E301" s="20"/>
      <c r="G301" s="54"/>
      <c r="J301" s="21"/>
      <c r="K301" s="21"/>
      <c r="L301" s="21"/>
    </row>
    <row r="302" spans="5:12" s="19" customFormat="1" x14ac:dyDescent="0.25">
      <c r="E302" s="20"/>
      <c r="G302" s="54"/>
      <c r="J302" s="21"/>
      <c r="K302" s="21"/>
      <c r="L302" s="21"/>
    </row>
    <row r="303" spans="5:12" s="19" customFormat="1" x14ac:dyDescent="0.25">
      <c r="E303" s="20"/>
      <c r="G303" s="54"/>
      <c r="J303" s="21"/>
      <c r="K303" s="21"/>
      <c r="L303" s="21"/>
    </row>
    <row r="304" spans="5:12" s="19" customFormat="1" x14ac:dyDescent="0.25">
      <c r="E304" s="20"/>
      <c r="G304" s="54"/>
      <c r="J304" s="21"/>
      <c r="K304" s="21"/>
      <c r="L304" s="21"/>
    </row>
    <row r="305" spans="5:12" s="19" customFormat="1" x14ac:dyDescent="0.25">
      <c r="E305" s="20"/>
      <c r="G305" s="54"/>
      <c r="J305" s="21"/>
      <c r="K305" s="21"/>
      <c r="L305" s="21"/>
    </row>
    <row r="306" spans="5:12" s="19" customFormat="1" x14ac:dyDescent="0.25">
      <c r="E306" s="20"/>
      <c r="G306" s="54"/>
      <c r="J306" s="21"/>
      <c r="K306" s="21"/>
      <c r="L306" s="21"/>
    </row>
    <row r="307" spans="5:12" s="19" customFormat="1" x14ac:dyDescent="0.25">
      <c r="E307" s="20"/>
      <c r="G307" s="54"/>
      <c r="J307" s="21"/>
      <c r="K307" s="21"/>
      <c r="L307" s="21"/>
    </row>
    <row r="308" spans="5:12" s="19" customFormat="1" x14ac:dyDescent="0.25">
      <c r="E308" s="20"/>
      <c r="G308" s="54"/>
      <c r="J308" s="21"/>
      <c r="K308" s="21"/>
      <c r="L308" s="21"/>
    </row>
    <row r="309" spans="5:12" s="19" customFormat="1" x14ac:dyDescent="0.25">
      <c r="E309" s="20"/>
      <c r="G309" s="54"/>
      <c r="J309" s="21"/>
      <c r="K309" s="21"/>
      <c r="L309" s="21"/>
    </row>
    <row r="310" spans="5:12" s="19" customFormat="1" x14ac:dyDescent="0.25">
      <c r="E310" s="20"/>
      <c r="G310" s="54"/>
      <c r="J310" s="21"/>
      <c r="K310" s="21"/>
      <c r="L310" s="21"/>
    </row>
    <row r="311" spans="5:12" s="19" customFormat="1" x14ac:dyDescent="0.25">
      <c r="E311" s="20"/>
      <c r="G311" s="54"/>
      <c r="J311" s="21"/>
      <c r="K311" s="21"/>
      <c r="L311" s="21"/>
    </row>
    <row r="312" spans="5:12" s="19" customFormat="1" x14ac:dyDescent="0.25">
      <c r="E312" s="20"/>
      <c r="G312" s="54"/>
      <c r="J312" s="21"/>
      <c r="K312" s="21"/>
      <c r="L312" s="21"/>
    </row>
    <row r="313" spans="5:12" s="19" customFormat="1" x14ac:dyDescent="0.25">
      <c r="E313" s="20"/>
      <c r="G313" s="54"/>
      <c r="J313" s="21"/>
      <c r="K313" s="21"/>
      <c r="L313" s="21"/>
    </row>
    <row r="314" spans="5:12" s="19" customFormat="1" x14ac:dyDescent="0.25">
      <c r="E314" s="20"/>
      <c r="G314" s="54"/>
      <c r="J314" s="21"/>
      <c r="K314" s="21"/>
      <c r="L314" s="21"/>
    </row>
    <row r="315" spans="5:12" s="19" customFormat="1" x14ac:dyDescent="0.25">
      <c r="E315" s="20"/>
      <c r="G315" s="54"/>
      <c r="J315" s="21"/>
      <c r="K315" s="21"/>
      <c r="L315" s="21"/>
    </row>
    <row r="316" spans="5:12" s="19" customFormat="1" x14ac:dyDescent="0.25">
      <c r="E316" s="20"/>
      <c r="G316" s="54"/>
      <c r="J316" s="21"/>
      <c r="K316" s="21"/>
      <c r="L316" s="21"/>
    </row>
    <row r="317" spans="5:12" s="19" customFormat="1" x14ac:dyDescent="0.25">
      <c r="E317" s="20"/>
      <c r="G317" s="54"/>
      <c r="J317" s="21"/>
      <c r="K317" s="21"/>
      <c r="L317" s="21"/>
    </row>
    <row r="318" spans="5:12" s="19" customFormat="1" x14ac:dyDescent="0.25">
      <c r="E318" s="20"/>
      <c r="G318" s="54"/>
      <c r="J318" s="21"/>
      <c r="K318" s="21"/>
      <c r="L318" s="21"/>
    </row>
    <row r="319" spans="5:12" s="19" customFormat="1" x14ac:dyDescent="0.25">
      <c r="E319" s="20"/>
      <c r="G319" s="54"/>
      <c r="J319" s="21"/>
      <c r="K319" s="21"/>
      <c r="L319" s="21"/>
    </row>
    <row r="320" spans="5:12" s="19" customFormat="1" x14ac:dyDescent="0.25">
      <c r="E320" s="20"/>
      <c r="G320" s="54"/>
      <c r="J320" s="21"/>
      <c r="K320" s="21"/>
      <c r="L320" s="21"/>
    </row>
    <row r="321" spans="5:12" s="19" customFormat="1" x14ac:dyDescent="0.25">
      <c r="E321" s="20"/>
      <c r="G321" s="54"/>
      <c r="J321" s="21"/>
      <c r="K321" s="21"/>
      <c r="L321" s="21"/>
    </row>
    <row r="322" spans="5:12" s="19" customFormat="1" x14ac:dyDescent="0.25">
      <c r="E322" s="20"/>
      <c r="G322" s="54"/>
      <c r="J322" s="21"/>
      <c r="K322" s="21"/>
      <c r="L322" s="21"/>
    </row>
    <row r="323" spans="5:12" s="19" customFormat="1" x14ac:dyDescent="0.25">
      <c r="E323" s="20"/>
      <c r="G323" s="54"/>
      <c r="J323" s="21"/>
      <c r="K323" s="21"/>
      <c r="L323" s="21"/>
    </row>
    <row r="324" spans="5:12" s="19" customFormat="1" x14ac:dyDescent="0.25">
      <c r="E324" s="20"/>
      <c r="G324" s="54"/>
      <c r="J324" s="21"/>
      <c r="K324" s="21"/>
      <c r="L324" s="21"/>
    </row>
    <row r="325" spans="5:12" s="19" customFormat="1" x14ac:dyDescent="0.25">
      <c r="E325" s="20"/>
      <c r="G325" s="54"/>
      <c r="J325" s="21"/>
      <c r="K325" s="21"/>
      <c r="L325" s="21"/>
    </row>
    <row r="326" spans="5:12" s="19" customFormat="1" x14ac:dyDescent="0.25">
      <c r="E326" s="20"/>
      <c r="G326" s="54"/>
      <c r="J326" s="21"/>
      <c r="K326" s="21"/>
      <c r="L326" s="21"/>
    </row>
    <row r="327" spans="5:12" s="19" customFormat="1" x14ac:dyDescent="0.25">
      <c r="E327" s="20"/>
      <c r="G327" s="54"/>
      <c r="J327" s="21"/>
      <c r="K327" s="21"/>
      <c r="L327" s="21"/>
    </row>
    <row r="328" spans="5:12" s="19" customFormat="1" x14ac:dyDescent="0.25">
      <c r="E328" s="20"/>
      <c r="G328" s="54"/>
      <c r="J328" s="21"/>
      <c r="K328" s="21"/>
      <c r="L328" s="21"/>
    </row>
    <row r="329" spans="5:12" s="19" customFormat="1" x14ac:dyDescent="0.25">
      <c r="E329" s="20"/>
      <c r="G329" s="54"/>
      <c r="J329" s="21"/>
      <c r="K329" s="21"/>
      <c r="L329" s="21"/>
    </row>
    <row r="330" spans="5:12" s="19" customFormat="1" x14ac:dyDescent="0.25">
      <c r="E330" s="20"/>
      <c r="G330" s="54"/>
      <c r="J330" s="21"/>
      <c r="K330" s="21"/>
      <c r="L330" s="21"/>
    </row>
    <row r="331" spans="5:12" s="19" customFormat="1" x14ac:dyDescent="0.25">
      <c r="E331" s="20"/>
      <c r="G331" s="54"/>
      <c r="J331" s="21"/>
      <c r="K331" s="21"/>
      <c r="L331" s="21"/>
    </row>
    <row r="332" spans="5:12" s="19" customFormat="1" x14ac:dyDescent="0.25">
      <c r="E332" s="20"/>
      <c r="G332" s="54"/>
      <c r="J332" s="21"/>
      <c r="K332" s="21"/>
      <c r="L332" s="21"/>
    </row>
    <row r="333" spans="5:12" s="19" customFormat="1" x14ac:dyDescent="0.25">
      <c r="E333" s="20"/>
      <c r="G333" s="54"/>
      <c r="J333" s="21"/>
      <c r="K333" s="21"/>
      <c r="L333" s="21"/>
    </row>
    <row r="334" spans="5:12" s="19" customFormat="1" x14ac:dyDescent="0.25">
      <c r="E334" s="20"/>
      <c r="G334" s="54"/>
      <c r="J334" s="21"/>
      <c r="K334" s="21"/>
      <c r="L334" s="21"/>
    </row>
    <row r="335" spans="5:12" s="19" customFormat="1" x14ac:dyDescent="0.25">
      <c r="E335" s="20"/>
      <c r="G335" s="54"/>
      <c r="J335" s="21"/>
      <c r="K335" s="21"/>
      <c r="L335" s="21"/>
    </row>
    <row r="336" spans="5:12" s="19" customFormat="1" x14ac:dyDescent="0.25">
      <c r="E336" s="20"/>
      <c r="G336" s="54"/>
      <c r="J336" s="21"/>
      <c r="K336" s="21"/>
      <c r="L336" s="21"/>
    </row>
    <row r="337" spans="5:12" s="19" customFormat="1" x14ac:dyDescent="0.25">
      <c r="E337" s="20"/>
      <c r="G337" s="54"/>
      <c r="J337" s="21"/>
      <c r="K337" s="21"/>
      <c r="L337" s="21"/>
    </row>
    <row r="338" spans="5:12" s="19" customFormat="1" x14ac:dyDescent="0.25">
      <c r="E338" s="20"/>
      <c r="G338" s="54"/>
      <c r="J338" s="21"/>
      <c r="K338" s="21"/>
      <c r="L338" s="21"/>
    </row>
    <row r="339" spans="5:12" s="19" customFormat="1" x14ac:dyDescent="0.25">
      <c r="E339" s="20"/>
      <c r="G339" s="54"/>
      <c r="J339" s="21"/>
      <c r="K339" s="21"/>
      <c r="L339" s="21"/>
    </row>
    <row r="340" spans="5:12" s="19" customFormat="1" x14ac:dyDescent="0.25">
      <c r="E340" s="20"/>
      <c r="G340" s="54"/>
      <c r="J340" s="21"/>
      <c r="K340" s="21"/>
      <c r="L340" s="21"/>
    </row>
    <row r="341" spans="5:12" s="19" customFormat="1" x14ac:dyDescent="0.25">
      <c r="E341" s="20"/>
      <c r="G341" s="54"/>
      <c r="J341" s="21"/>
      <c r="K341" s="21"/>
      <c r="L341" s="21"/>
    </row>
    <row r="342" spans="5:12" s="19" customFormat="1" x14ac:dyDescent="0.25">
      <c r="E342" s="20"/>
      <c r="G342" s="54"/>
      <c r="J342" s="21"/>
      <c r="K342" s="21"/>
      <c r="L342" s="21"/>
    </row>
    <row r="343" spans="5:12" s="19" customFormat="1" x14ac:dyDescent="0.25">
      <c r="E343" s="20"/>
      <c r="G343" s="54"/>
      <c r="J343" s="21"/>
      <c r="K343" s="21"/>
      <c r="L343" s="21"/>
    </row>
    <row r="344" spans="5:12" s="19" customFormat="1" x14ac:dyDescent="0.25">
      <c r="E344" s="20"/>
      <c r="G344" s="54"/>
      <c r="J344" s="21"/>
      <c r="K344" s="21"/>
      <c r="L344" s="21"/>
    </row>
    <row r="345" spans="5:12" s="19" customFormat="1" x14ac:dyDescent="0.25">
      <c r="E345" s="20"/>
      <c r="G345" s="54"/>
      <c r="J345" s="21"/>
      <c r="K345" s="21"/>
      <c r="L345" s="21"/>
    </row>
    <row r="346" spans="5:12" s="19" customFormat="1" x14ac:dyDescent="0.25">
      <c r="E346" s="20"/>
      <c r="G346" s="54"/>
      <c r="J346" s="21"/>
      <c r="K346" s="21"/>
      <c r="L346" s="21"/>
    </row>
    <row r="347" spans="5:12" s="19" customFormat="1" x14ac:dyDescent="0.25">
      <c r="E347" s="20"/>
      <c r="G347" s="54"/>
      <c r="J347" s="21"/>
      <c r="K347" s="21"/>
      <c r="L347" s="21"/>
    </row>
    <row r="348" spans="5:12" s="19" customFormat="1" x14ac:dyDescent="0.25">
      <c r="E348" s="20"/>
      <c r="G348" s="54"/>
      <c r="J348" s="21"/>
      <c r="K348" s="21"/>
      <c r="L348" s="21"/>
    </row>
    <row r="349" spans="5:12" s="19" customFormat="1" x14ac:dyDescent="0.25">
      <c r="E349" s="20"/>
      <c r="G349" s="54"/>
      <c r="J349" s="21"/>
      <c r="K349" s="21"/>
      <c r="L349" s="21"/>
    </row>
    <row r="350" spans="5:12" s="19" customFormat="1" x14ac:dyDescent="0.25">
      <c r="E350" s="20"/>
      <c r="G350" s="54"/>
      <c r="J350" s="21"/>
      <c r="K350" s="21"/>
      <c r="L350" s="21"/>
    </row>
    <row r="351" spans="5:12" s="19" customFormat="1" x14ac:dyDescent="0.25">
      <c r="E351" s="20"/>
      <c r="G351" s="54"/>
      <c r="J351" s="21"/>
      <c r="K351" s="21"/>
      <c r="L351" s="21"/>
    </row>
    <row r="352" spans="5:12" s="19" customFormat="1" x14ac:dyDescent="0.25">
      <c r="E352" s="20"/>
      <c r="G352" s="54"/>
      <c r="J352" s="21"/>
      <c r="K352" s="21"/>
      <c r="L352" s="21"/>
    </row>
    <row r="353" spans="5:12" s="19" customFormat="1" x14ac:dyDescent="0.25">
      <c r="E353" s="20"/>
      <c r="G353" s="54"/>
      <c r="J353" s="21"/>
      <c r="K353" s="21"/>
      <c r="L353" s="21"/>
    </row>
    <row r="354" spans="5:12" s="19" customFormat="1" x14ac:dyDescent="0.25">
      <c r="E354" s="20"/>
      <c r="G354" s="54"/>
      <c r="J354" s="21"/>
      <c r="K354" s="21"/>
      <c r="L354" s="21"/>
    </row>
    <row r="355" spans="5:12" s="19" customFormat="1" x14ac:dyDescent="0.25">
      <c r="E355" s="20"/>
      <c r="G355" s="54"/>
      <c r="J355" s="21"/>
      <c r="K355" s="21"/>
      <c r="L355" s="21"/>
    </row>
    <row r="356" spans="5:12" s="19" customFormat="1" x14ac:dyDescent="0.25">
      <c r="E356" s="20"/>
      <c r="G356" s="54"/>
      <c r="J356" s="21"/>
      <c r="K356" s="21"/>
      <c r="L356" s="21"/>
    </row>
    <row r="357" spans="5:12" s="19" customFormat="1" x14ac:dyDescent="0.25">
      <c r="E357" s="20"/>
      <c r="G357" s="54"/>
      <c r="J357" s="21"/>
      <c r="K357" s="21"/>
      <c r="L357" s="21"/>
    </row>
    <row r="358" spans="5:12" s="19" customFormat="1" x14ac:dyDescent="0.25">
      <c r="E358" s="20"/>
      <c r="G358" s="54"/>
      <c r="J358" s="21"/>
      <c r="K358" s="21"/>
      <c r="L358" s="21"/>
    </row>
    <row r="359" spans="5:12" s="19" customFormat="1" x14ac:dyDescent="0.25">
      <c r="E359" s="20"/>
      <c r="G359" s="54"/>
      <c r="J359" s="21"/>
      <c r="K359" s="21"/>
      <c r="L359" s="21"/>
    </row>
    <row r="360" spans="5:12" s="19" customFormat="1" x14ac:dyDescent="0.25">
      <c r="E360" s="20"/>
      <c r="G360" s="54"/>
      <c r="J360" s="21"/>
      <c r="K360" s="21"/>
      <c r="L360" s="21"/>
    </row>
    <row r="361" spans="5:12" s="19" customFormat="1" x14ac:dyDescent="0.25">
      <c r="E361" s="20"/>
      <c r="G361" s="54"/>
      <c r="J361" s="21"/>
      <c r="K361" s="21"/>
      <c r="L361" s="21"/>
    </row>
    <row r="362" spans="5:12" s="19" customFormat="1" x14ac:dyDescent="0.25">
      <c r="E362" s="20"/>
      <c r="G362" s="54"/>
      <c r="J362" s="21"/>
      <c r="K362" s="21"/>
      <c r="L362" s="21"/>
    </row>
    <row r="363" spans="5:12" s="19" customFormat="1" x14ac:dyDescent="0.25">
      <c r="E363" s="20"/>
      <c r="G363" s="54"/>
      <c r="J363" s="21"/>
      <c r="K363" s="21"/>
      <c r="L363" s="21"/>
    </row>
    <row r="364" spans="5:12" s="19" customFormat="1" x14ac:dyDescent="0.25">
      <c r="E364" s="20"/>
      <c r="G364" s="54"/>
      <c r="J364" s="21"/>
      <c r="K364" s="21"/>
      <c r="L364" s="21"/>
    </row>
    <row r="365" spans="5:12" s="19" customFormat="1" x14ac:dyDescent="0.25">
      <c r="E365" s="20"/>
      <c r="G365" s="54"/>
      <c r="J365" s="21"/>
      <c r="K365" s="21"/>
      <c r="L365" s="21"/>
    </row>
    <row r="366" spans="5:12" s="19" customFormat="1" x14ac:dyDescent="0.25">
      <c r="E366" s="20"/>
      <c r="G366" s="54"/>
      <c r="J366" s="21"/>
      <c r="K366" s="21"/>
      <c r="L366" s="21"/>
    </row>
    <row r="367" spans="5:12" s="19" customFormat="1" x14ac:dyDescent="0.25">
      <c r="E367" s="20"/>
      <c r="G367" s="54"/>
      <c r="J367" s="21"/>
      <c r="K367" s="21"/>
      <c r="L367" s="21"/>
    </row>
    <row r="368" spans="5:12" s="19" customFormat="1" x14ac:dyDescent="0.25">
      <c r="E368" s="20"/>
      <c r="G368" s="54"/>
      <c r="J368" s="21"/>
      <c r="K368" s="21"/>
      <c r="L368" s="21"/>
    </row>
    <row r="369" spans="5:12" s="19" customFormat="1" x14ac:dyDescent="0.25">
      <c r="E369" s="20"/>
      <c r="G369" s="54"/>
      <c r="J369" s="21"/>
      <c r="K369" s="21"/>
      <c r="L369" s="21"/>
    </row>
    <row r="370" spans="5:12" s="19" customFormat="1" x14ac:dyDescent="0.25">
      <c r="E370" s="20"/>
      <c r="G370" s="54"/>
      <c r="J370" s="21"/>
      <c r="K370" s="21"/>
      <c r="L370" s="21"/>
    </row>
    <row r="371" spans="5:12" s="19" customFormat="1" x14ac:dyDescent="0.25">
      <c r="E371" s="20"/>
      <c r="G371" s="54"/>
      <c r="J371" s="21"/>
      <c r="K371" s="21"/>
      <c r="L371" s="21"/>
    </row>
    <row r="372" spans="5:12" s="19" customFormat="1" x14ac:dyDescent="0.25">
      <c r="E372" s="20"/>
      <c r="G372" s="54"/>
      <c r="J372" s="21"/>
      <c r="K372" s="21"/>
      <c r="L372" s="21"/>
    </row>
    <row r="373" spans="5:12" s="19" customFormat="1" x14ac:dyDescent="0.25">
      <c r="E373" s="20"/>
      <c r="G373" s="54"/>
      <c r="J373" s="21"/>
      <c r="K373" s="21"/>
      <c r="L373" s="21"/>
    </row>
    <row r="374" spans="5:12" s="19" customFormat="1" x14ac:dyDescent="0.25">
      <c r="E374" s="20"/>
      <c r="G374" s="54"/>
      <c r="J374" s="21"/>
      <c r="K374" s="21"/>
      <c r="L374" s="21"/>
    </row>
    <row r="375" spans="5:12" s="19" customFormat="1" x14ac:dyDescent="0.25">
      <c r="E375" s="20"/>
      <c r="G375" s="54"/>
      <c r="J375" s="21"/>
      <c r="K375" s="21"/>
      <c r="L375" s="21"/>
    </row>
    <row r="376" spans="5:12" s="19" customFormat="1" x14ac:dyDescent="0.25">
      <c r="E376" s="20"/>
      <c r="G376" s="54"/>
      <c r="J376" s="21"/>
      <c r="K376" s="21"/>
      <c r="L376" s="21"/>
    </row>
    <row r="377" spans="5:12" s="19" customFormat="1" x14ac:dyDescent="0.25">
      <c r="E377" s="20"/>
      <c r="G377" s="54"/>
      <c r="J377" s="21"/>
      <c r="K377" s="21"/>
      <c r="L377" s="21"/>
    </row>
    <row r="378" spans="5:12" s="19" customFormat="1" x14ac:dyDescent="0.25">
      <c r="E378" s="20"/>
      <c r="G378" s="54"/>
      <c r="J378" s="21"/>
      <c r="K378" s="21"/>
      <c r="L378" s="21"/>
    </row>
    <row r="379" spans="5:12" s="19" customFormat="1" x14ac:dyDescent="0.25">
      <c r="E379" s="20"/>
      <c r="G379" s="54"/>
      <c r="J379" s="21"/>
      <c r="K379" s="21"/>
      <c r="L379" s="21"/>
    </row>
    <row r="380" spans="5:12" s="19" customFormat="1" x14ac:dyDescent="0.25">
      <c r="E380" s="20"/>
      <c r="G380" s="54"/>
      <c r="J380" s="21"/>
      <c r="K380" s="21"/>
      <c r="L380" s="21"/>
    </row>
    <row r="381" spans="5:12" s="19" customFormat="1" x14ac:dyDescent="0.25">
      <c r="E381" s="20"/>
      <c r="G381" s="54"/>
      <c r="J381" s="21"/>
      <c r="K381" s="21"/>
      <c r="L381" s="21"/>
    </row>
    <row r="382" spans="5:12" s="19" customFormat="1" x14ac:dyDescent="0.25">
      <c r="E382" s="20"/>
      <c r="G382" s="54"/>
      <c r="J382" s="21"/>
      <c r="K382" s="21"/>
      <c r="L382" s="21"/>
    </row>
    <row r="383" spans="5:12" s="19" customFormat="1" x14ac:dyDescent="0.25">
      <c r="E383" s="20"/>
      <c r="G383" s="54"/>
      <c r="J383" s="21"/>
      <c r="K383" s="21"/>
      <c r="L383" s="21"/>
    </row>
    <row r="384" spans="5:12" s="19" customFormat="1" x14ac:dyDescent="0.25">
      <c r="E384" s="20"/>
      <c r="G384" s="54"/>
      <c r="J384" s="21"/>
      <c r="K384" s="21"/>
      <c r="L384" s="21"/>
    </row>
    <row r="385" spans="5:12" s="19" customFormat="1" x14ac:dyDescent="0.25">
      <c r="E385" s="20"/>
      <c r="G385" s="54"/>
      <c r="J385" s="21"/>
      <c r="K385" s="21"/>
      <c r="L385" s="21"/>
    </row>
    <row r="386" spans="5:12" s="19" customFormat="1" x14ac:dyDescent="0.25">
      <c r="E386" s="20"/>
      <c r="G386" s="54"/>
      <c r="J386" s="21"/>
      <c r="K386" s="21"/>
      <c r="L386" s="21"/>
    </row>
    <row r="387" spans="5:12" s="19" customFormat="1" x14ac:dyDescent="0.25">
      <c r="E387" s="20"/>
      <c r="G387" s="54"/>
      <c r="J387" s="21"/>
      <c r="K387" s="21"/>
      <c r="L387" s="21"/>
    </row>
    <row r="388" spans="5:12" s="19" customFormat="1" x14ac:dyDescent="0.25">
      <c r="E388" s="20"/>
      <c r="G388" s="54"/>
      <c r="J388" s="21"/>
      <c r="K388" s="21"/>
      <c r="L388" s="21"/>
    </row>
    <row r="389" spans="5:12" s="19" customFormat="1" x14ac:dyDescent="0.25">
      <c r="E389" s="20"/>
      <c r="G389" s="54"/>
      <c r="J389" s="21"/>
      <c r="K389" s="21"/>
      <c r="L389" s="21"/>
    </row>
    <row r="390" spans="5:12" s="19" customFormat="1" x14ac:dyDescent="0.25">
      <c r="E390" s="20"/>
      <c r="G390" s="54"/>
      <c r="J390" s="21"/>
      <c r="K390" s="21"/>
      <c r="L390" s="21"/>
    </row>
    <row r="391" spans="5:12" s="19" customFormat="1" x14ac:dyDescent="0.25">
      <c r="E391" s="20"/>
      <c r="G391" s="54"/>
      <c r="J391" s="21"/>
      <c r="K391" s="21"/>
      <c r="L391" s="21"/>
    </row>
    <row r="392" spans="5:12" s="19" customFormat="1" x14ac:dyDescent="0.25">
      <c r="E392" s="20"/>
      <c r="G392" s="54"/>
      <c r="J392" s="21"/>
      <c r="K392" s="21"/>
      <c r="L392" s="21"/>
    </row>
    <row r="393" spans="5:12" s="19" customFormat="1" x14ac:dyDescent="0.25">
      <c r="E393" s="20"/>
      <c r="G393" s="54"/>
      <c r="J393" s="21"/>
      <c r="K393" s="21"/>
      <c r="L393" s="21"/>
    </row>
    <row r="394" spans="5:12" s="19" customFormat="1" x14ac:dyDescent="0.25">
      <c r="E394" s="20"/>
      <c r="G394" s="54"/>
      <c r="J394" s="21"/>
      <c r="K394" s="21"/>
      <c r="L394" s="21"/>
    </row>
    <row r="395" spans="5:12" s="19" customFormat="1" x14ac:dyDescent="0.25">
      <c r="E395" s="20"/>
      <c r="G395" s="54"/>
      <c r="J395" s="21"/>
      <c r="K395" s="21"/>
      <c r="L395" s="21"/>
    </row>
    <row r="396" spans="5:12" s="19" customFormat="1" x14ac:dyDescent="0.25">
      <c r="E396" s="20"/>
      <c r="G396" s="54"/>
      <c r="J396" s="21"/>
      <c r="K396" s="21"/>
      <c r="L396" s="21"/>
    </row>
    <row r="397" spans="5:12" s="19" customFormat="1" x14ac:dyDescent="0.25">
      <c r="E397" s="20"/>
      <c r="G397" s="54"/>
      <c r="J397" s="21"/>
      <c r="K397" s="21"/>
      <c r="L397" s="21"/>
    </row>
    <row r="398" spans="5:12" s="19" customFormat="1" x14ac:dyDescent="0.25">
      <c r="E398" s="20"/>
      <c r="G398" s="54"/>
      <c r="J398" s="21"/>
      <c r="K398" s="21"/>
      <c r="L398" s="21"/>
    </row>
    <row r="399" spans="5:12" s="19" customFormat="1" x14ac:dyDescent="0.25">
      <c r="E399" s="20"/>
      <c r="G399" s="54"/>
      <c r="J399" s="21"/>
      <c r="K399" s="21"/>
      <c r="L399" s="21"/>
    </row>
    <row r="400" spans="5:12" s="19" customFormat="1" x14ac:dyDescent="0.25">
      <c r="E400" s="20"/>
      <c r="G400" s="54"/>
      <c r="J400" s="21"/>
      <c r="K400" s="21"/>
      <c r="L400" s="21"/>
    </row>
    <row r="401" spans="5:12" s="19" customFormat="1" x14ac:dyDescent="0.25">
      <c r="E401" s="20"/>
      <c r="G401" s="54"/>
      <c r="J401" s="21"/>
      <c r="K401" s="21"/>
      <c r="L401" s="21"/>
    </row>
    <row r="402" spans="5:12" s="19" customFormat="1" x14ac:dyDescent="0.25">
      <c r="E402" s="20"/>
      <c r="G402" s="54"/>
      <c r="J402" s="21"/>
      <c r="K402" s="21"/>
      <c r="L402" s="21"/>
    </row>
    <row r="403" spans="5:12" s="19" customFormat="1" x14ac:dyDescent="0.25">
      <c r="E403" s="20"/>
      <c r="G403" s="54"/>
      <c r="J403" s="21"/>
      <c r="K403" s="21"/>
      <c r="L403" s="21"/>
    </row>
    <row r="404" spans="5:12" s="19" customFormat="1" x14ac:dyDescent="0.25">
      <c r="E404" s="20"/>
      <c r="G404" s="54"/>
      <c r="J404" s="21"/>
      <c r="K404" s="21"/>
      <c r="L404" s="21"/>
    </row>
    <row r="405" spans="5:12" s="19" customFormat="1" x14ac:dyDescent="0.25">
      <c r="E405" s="20"/>
      <c r="G405" s="54"/>
      <c r="J405" s="21"/>
      <c r="K405" s="21"/>
      <c r="L405" s="21"/>
    </row>
    <row r="406" spans="5:12" s="19" customFormat="1" x14ac:dyDescent="0.25">
      <c r="E406" s="20"/>
      <c r="G406" s="54"/>
      <c r="J406" s="21"/>
      <c r="K406" s="21"/>
      <c r="L406" s="21"/>
    </row>
    <row r="407" spans="5:12" s="19" customFormat="1" x14ac:dyDescent="0.25">
      <c r="E407" s="20"/>
      <c r="G407" s="54"/>
      <c r="J407" s="21"/>
      <c r="K407" s="21"/>
      <c r="L407" s="21"/>
    </row>
    <row r="408" spans="5:12" s="19" customFormat="1" x14ac:dyDescent="0.25">
      <c r="E408" s="20"/>
      <c r="G408" s="54"/>
      <c r="J408" s="21"/>
      <c r="K408" s="21"/>
      <c r="L408" s="21"/>
    </row>
    <row r="409" spans="5:12" s="19" customFormat="1" x14ac:dyDescent="0.25">
      <c r="E409" s="20"/>
      <c r="G409" s="54"/>
      <c r="J409" s="21"/>
      <c r="K409" s="21"/>
      <c r="L409" s="21"/>
    </row>
    <row r="410" spans="5:12" s="19" customFormat="1" x14ac:dyDescent="0.25">
      <c r="E410" s="20"/>
      <c r="G410" s="54"/>
      <c r="J410" s="21"/>
      <c r="K410" s="21"/>
      <c r="L410" s="21"/>
    </row>
    <row r="411" spans="5:12" s="19" customFormat="1" x14ac:dyDescent="0.25">
      <c r="E411" s="20"/>
      <c r="G411" s="54"/>
      <c r="J411" s="21"/>
      <c r="K411" s="21"/>
      <c r="L411" s="21"/>
    </row>
    <row r="412" spans="5:12" s="19" customFormat="1" x14ac:dyDescent="0.25">
      <c r="E412" s="20"/>
      <c r="G412" s="54"/>
      <c r="J412" s="21"/>
      <c r="K412" s="21"/>
      <c r="L412" s="21"/>
    </row>
    <row r="413" spans="5:12" s="19" customFormat="1" x14ac:dyDescent="0.25">
      <c r="E413" s="20"/>
      <c r="G413" s="54"/>
      <c r="J413" s="21"/>
      <c r="K413" s="21"/>
      <c r="L413" s="21"/>
    </row>
    <row r="414" spans="5:12" s="19" customFormat="1" x14ac:dyDescent="0.25">
      <c r="E414" s="20"/>
      <c r="G414" s="54"/>
      <c r="J414" s="21"/>
      <c r="K414" s="21"/>
      <c r="L414" s="21"/>
    </row>
    <row r="415" spans="5:12" s="19" customFormat="1" x14ac:dyDescent="0.25">
      <c r="E415" s="20"/>
      <c r="G415" s="54"/>
      <c r="J415" s="21"/>
      <c r="K415" s="21"/>
      <c r="L415" s="21"/>
    </row>
    <row r="416" spans="5:12" s="19" customFormat="1" x14ac:dyDescent="0.25">
      <c r="E416" s="20"/>
      <c r="G416" s="54"/>
      <c r="J416" s="21"/>
      <c r="K416" s="21"/>
      <c r="L416" s="21"/>
    </row>
    <row r="417" spans="5:12" s="19" customFormat="1" x14ac:dyDescent="0.25">
      <c r="E417" s="20"/>
      <c r="G417" s="54"/>
      <c r="J417" s="21"/>
      <c r="K417" s="21"/>
      <c r="L417" s="21"/>
    </row>
    <row r="418" spans="5:12" s="19" customFormat="1" x14ac:dyDescent="0.25">
      <c r="E418" s="20"/>
      <c r="G418" s="54"/>
      <c r="J418" s="21"/>
      <c r="K418" s="21"/>
      <c r="L418" s="21"/>
    </row>
    <row r="419" spans="5:12" s="19" customFormat="1" x14ac:dyDescent="0.25">
      <c r="E419" s="20"/>
      <c r="G419" s="54"/>
      <c r="J419" s="21"/>
      <c r="K419" s="21"/>
      <c r="L419" s="21"/>
    </row>
    <row r="420" spans="5:12" s="19" customFormat="1" x14ac:dyDescent="0.25">
      <c r="E420" s="20"/>
      <c r="G420" s="54"/>
      <c r="J420" s="21"/>
      <c r="K420" s="21"/>
      <c r="L420" s="21"/>
    </row>
    <row r="421" spans="5:12" s="19" customFormat="1" x14ac:dyDescent="0.25">
      <c r="E421" s="20"/>
      <c r="G421" s="54"/>
      <c r="J421" s="21"/>
      <c r="K421" s="21"/>
      <c r="L421" s="21"/>
    </row>
    <row r="422" spans="5:12" s="19" customFormat="1" x14ac:dyDescent="0.25">
      <c r="E422" s="20"/>
      <c r="G422" s="54"/>
      <c r="J422" s="21"/>
      <c r="K422" s="21"/>
      <c r="L422" s="21"/>
    </row>
    <row r="423" spans="5:12" s="19" customFormat="1" x14ac:dyDescent="0.25">
      <c r="E423" s="20"/>
      <c r="G423" s="54"/>
      <c r="J423" s="21"/>
      <c r="K423" s="21"/>
      <c r="L423" s="21"/>
    </row>
    <row r="424" spans="5:12" s="19" customFormat="1" x14ac:dyDescent="0.25">
      <c r="E424" s="20"/>
      <c r="G424" s="54"/>
      <c r="J424" s="21"/>
      <c r="K424" s="21"/>
      <c r="L424" s="21"/>
    </row>
    <row r="425" spans="5:12" s="19" customFormat="1" x14ac:dyDescent="0.25">
      <c r="E425" s="20"/>
      <c r="G425" s="54"/>
      <c r="J425" s="21"/>
      <c r="K425" s="21"/>
      <c r="L425" s="21"/>
    </row>
    <row r="426" spans="5:12" s="19" customFormat="1" x14ac:dyDescent="0.25">
      <c r="E426" s="20"/>
      <c r="G426" s="54"/>
      <c r="J426" s="21"/>
      <c r="K426" s="21"/>
      <c r="L426" s="21"/>
    </row>
    <row r="427" spans="5:12" s="19" customFormat="1" x14ac:dyDescent="0.25">
      <c r="E427" s="20"/>
      <c r="G427" s="54"/>
      <c r="J427" s="21"/>
      <c r="K427" s="21"/>
      <c r="L427" s="21"/>
    </row>
    <row r="428" spans="5:12" s="19" customFormat="1" x14ac:dyDescent="0.25">
      <c r="E428" s="20"/>
      <c r="G428" s="54"/>
      <c r="J428" s="21"/>
      <c r="K428" s="21"/>
      <c r="L428" s="21"/>
    </row>
    <row r="429" spans="5:12" s="19" customFormat="1" x14ac:dyDescent="0.25">
      <c r="E429" s="20"/>
      <c r="G429" s="54"/>
      <c r="J429" s="21"/>
      <c r="K429" s="21"/>
      <c r="L429" s="21"/>
    </row>
    <row r="430" spans="5:12" s="19" customFormat="1" x14ac:dyDescent="0.25">
      <c r="E430" s="20"/>
      <c r="G430" s="54"/>
      <c r="J430" s="21"/>
      <c r="K430" s="21"/>
      <c r="L430" s="21"/>
    </row>
    <row r="431" spans="5:12" s="19" customFormat="1" x14ac:dyDescent="0.25">
      <c r="E431" s="20"/>
      <c r="G431" s="54"/>
      <c r="J431" s="21"/>
      <c r="K431" s="21"/>
      <c r="L431" s="21"/>
    </row>
    <row r="432" spans="5:12" s="19" customFormat="1" x14ac:dyDescent="0.25">
      <c r="E432" s="20"/>
      <c r="G432" s="54"/>
      <c r="J432" s="21"/>
      <c r="K432" s="21"/>
      <c r="L432" s="21"/>
    </row>
    <row r="433" spans="5:12" s="19" customFormat="1" x14ac:dyDescent="0.25">
      <c r="E433" s="20"/>
      <c r="G433" s="54"/>
      <c r="J433" s="21"/>
      <c r="K433" s="21"/>
      <c r="L433" s="21"/>
    </row>
    <row r="434" spans="5:12" s="19" customFormat="1" x14ac:dyDescent="0.25">
      <c r="E434" s="20"/>
      <c r="G434" s="54"/>
      <c r="J434" s="21"/>
      <c r="K434" s="21"/>
      <c r="L434" s="21"/>
    </row>
    <row r="435" spans="5:12" s="19" customFormat="1" x14ac:dyDescent="0.25">
      <c r="E435" s="20"/>
      <c r="G435" s="54"/>
      <c r="J435" s="21"/>
      <c r="K435" s="21"/>
      <c r="L435" s="21"/>
    </row>
    <row r="436" spans="5:12" s="19" customFormat="1" x14ac:dyDescent="0.25">
      <c r="E436" s="20"/>
      <c r="G436" s="54"/>
      <c r="J436" s="21"/>
      <c r="K436" s="21"/>
      <c r="L436" s="21"/>
    </row>
    <row r="437" spans="5:12" s="19" customFormat="1" x14ac:dyDescent="0.25">
      <c r="E437" s="20"/>
      <c r="G437" s="54"/>
      <c r="J437" s="21"/>
      <c r="K437" s="21"/>
      <c r="L437" s="21"/>
    </row>
    <row r="438" spans="5:12" s="19" customFormat="1" x14ac:dyDescent="0.25">
      <c r="E438" s="20"/>
      <c r="G438" s="54"/>
      <c r="J438" s="21"/>
      <c r="K438" s="21"/>
      <c r="L438" s="21"/>
    </row>
    <row r="439" spans="5:12" s="19" customFormat="1" x14ac:dyDescent="0.25">
      <c r="E439" s="20"/>
      <c r="G439" s="54"/>
      <c r="J439" s="21"/>
      <c r="K439" s="21"/>
      <c r="L439" s="21"/>
    </row>
    <row r="440" spans="5:12" s="19" customFormat="1" x14ac:dyDescent="0.25">
      <c r="E440" s="20"/>
      <c r="G440" s="54"/>
      <c r="J440" s="21"/>
      <c r="K440" s="21"/>
      <c r="L440" s="21"/>
    </row>
    <row r="441" spans="5:12" s="19" customFormat="1" x14ac:dyDescent="0.25">
      <c r="E441" s="20"/>
      <c r="G441" s="54"/>
      <c r="J441" s="21"/>
      <c r="K441" s="21"/>
      <c r="L441" s="21"/>
    </row>
    <row r="442" spans="5:12" s="19" customFormat="1" x14ac:dyDescent="0.25">
      <c r="E442" s="20"/>
      <c r="G442" s="54"/>
      <c r="J442" s="21"/>
      <c r="K442" s="21"/>
      <c r="L442" s="21"/>
    </row>
    <row r="443" spans="5:12" s="19" customFormat="1" x14ac:dyDescent="0.25">
      <c r="E443" s="20"/>
      <c r="G443" s="54"/>
      <c r="J443" s="21"/>
      <c r="K443" s="21"/>
      <c r="L443" s="21"/>
    </row>
    <row r="444" spans="5:12" s="19" customFormat="1" x14ac:dyDescent="0.25">
      <c r="E444" s="20"/>
      <c r="G444" s="54"/>
      <c r="J444" s="21"/>
      <c r="K444" s="21"/>
      <c r="L444" s="21"/>
    </row>
    <row r="445" spans="5:12" s="19" customFormat="1" x14ac:dyDescent="0.25">
      <c r="E445" s="20"/>
      <c r="G445" s="54"/>
      <c r="J445" s="21"/>
      <c r="K445" s="21"/>
      <c r="L445" s="21"/>
    </row>
    <row r="446" spans="5:12" s="19" customFormat="1" x14ac:dyDescent="0.25">
      <c r="E446" s="20"/>
      <c r="G446" s="54"/>
      <c r="J446" s="21"/>
      <c r="K446" s="21"/>
      <c r="L446" s="21"/>
    </row>
    <row r="447" spans="5:12" s="19" customFormat="1" x14ac:dyDescent="0.25">
      <c r="E447" s="20"/>
      <c r="G447" s="54"/>
      <c r="J447" s="21"/>
      <c r="K447" s="21"/>
      <c r="L447" s="21"/>
    </row>
    <row r="448" spans="5:12" s="19" customFormat="1" x14ac:dyDescent="0.25">
      <c r="E448" s="20"/>
      <c r="G448" s="54"/>
      <c r="J448" s="21"/>
      <c r="K448" s="21"/>
      <c r="L448" s="21"/>
    </row>
    <row r="449" spans="5:12" s="19" customFormat="1" x14ac:dyDescent="0.25">
      <c r="E449" s="20"/>
      <c r="G449" s="54"/>
      <c r="J449" s="21"/>
      <c r="K449" s="21"/>
      <c r="L449" s="21"/>
    </row>
    <row r="450" spans="5:12" s="19" customFormat="1" x14ac:dyDescent="0.25">
      <c r="E450" s="20"/>
      <c r="G450" s="54"/>
      <c r="J450" s="21"/>
      <c r="K450" s="21"/>
      <c r="L450" s="21"/>
    </row>
    <row r="451" spans="5:12" s="19" customFormat="1" x14ac:dyDescent="0.25">
      <c r="E451" s="20"/>
      <c r="G451" s="54"/>
      <c r="J451" s="21"/>
      <c r="K451" s="21"/>
      <c r="L451" s="21"/>
    </row>
    <row r="452" spans="5:12" s="19" customFormat="1" x14ac:dyDescent="0.25">
      <c r="E452" s="20"/>
      <c r="G452" s="54"/>
      <c r="J452" s="21"/>
      <c r="K452" s="21"/>
      <c r="L452" s="21"/>
    </row>
    <row r="453" spans="5:12" s="19" customFormat="1" x14ac:dyDescent="0.25">
      <c r="E453" s="20"/>
      <c r="G453" s="54"/>
      <c r="J453" s="21"/>
      <c r="K453" s="21"/>
      <c r="L453" s="21"/>
    </row>
    <row r="454" spans="5:12" s="19" customFormat="1" x14ac:dyDescent="0.25">
      <c r="E454" s="20"/>
      <c r="G454" s="54"/>
      <c r="J454" s="21"/>
      <c r="K454" s="21"/>
      <c r="L454" s="21"/>
    </row>
    <row r="455" spans="5:12" s="19" customFormat="1" x14ac:dyDescent="0.25">
      <c r="E455" s="20"/>
      <c r="G455" s="54"/>
      <c r="J455" s="21"/>
      <c r="K455" s="21"/>
      <c r="L455" s="21"/>
    </row>
    <row r="456" spans="5:12" s="19" customFormat="1" x14ac:dyDescent="0.25">
      <c r="E456" s="20"/>
      <c r="G456" s="54"/>
      <c r="J456" s="21"/>
      <c r="K456" s="21"/>
      <c r="L456" s="21"/>
    </row>
    <row r="457" spans="5:12" s="19" customFormat="1" x14ac:dyDescent="0.25">
      <c r="E457" s="20"/>
      <c r="G457" s="54"/>
      <c r="J457" s="21"/>
      <c r="K457" s="21"/>
      <c r="L457" s="21"/>
    </row>
    <row r="458" spans="5:12" s="19" customFormat="1" x14ac:dyDescent="0.25">
      <c r="E458" s="20"/>
      <c r="G458" s="54"/>
      <c r="J458" s="21"/>
      <c r="K458" s="21"/>
      <c r="L458" s="21"/>
    </row>
    <row r="459" spans="5:12" s="19" customFormat="1" x14ac:dyDescent="0.25">
      <c r="E459" s="20"/>
      <c r="G459" s="54"/>
      <c r="J459" s="21"/>
      <c r="K459" s="21"/>
      <c r="L459" s="21"/>
    </row>
    <row r="460" spans="5:12" s="19" customFormat="1" x14ac:dyDescent="0.25">
      <c r="E460" s="20"/>
      <c r="G460" s="54"/>
      <c r="J460" s="21"/>
      <c r="K460" s="21"/>
      <c r="L460" s="21"/>
    </row>
    <row r="461" spans="5:12" s="19" customFormat="1" x14ac:dyDescent="0.25">
      <c r="E461" s="20"/>
      <c r="G461" s="54"/>
      <c r="J461" s="21"/>
      <c r="K461" s="21"/>
      <c r="L461" s="21"/>
    </row>
    <row r="462" spans="5:12" s="19" customFormat="1" x14ac:dyDescent="0.25">
      <c r="E462" s="20"/>
      <c r="G462" s="54"/>
      <c r="J462" s="21"/>
      <c r="K462" s="21"/>
      <c r="L462" s="21"/>
    </row>
    <row r="463" spans="5:12" s="19" customFormat="1" x14ac:dyDescent="0.25">
      <c r="E463" s="20"/>
      <c r="G463" s="54"/>
      <c r="J463" s="21"/>
      <c r="K463" s="21"/>
      <c r="L463" s="21"/>
    </row>
    <row r="464" spans="5:12" s="19" customFormat="1" x14ac:dyDescent="0.25">
      <c r="E464" s="20"/>
      <c r="G464" s="54"/>
      <c r="J464" s="21"/>
      <c r="K464" s="21"/>
      <c r="L464" s="21"/>
    </row>
    <row r="465" spans="5:12" s="19" customFormat="1" x14ac:dyDescent="0.25">
      <c r="E465" s="20"/>
      <c r="G465" s="54"/>
      <c r="J465" s="21"/>
      <c r="K465" s="21"/>
      <c r="L465" s="21"/>
    </row>
    <row r="466" spans="5:12" s="19" customFormat="1" x14ac:dyDescent="0.25">
      <c r="E466" s="20"/>
      <c r="G466" s="54"/>
      <c r="J466" s="21"/>
      <c r="K466" s="21"/>
      <c r="L466" s="21"/>
    </row>
    <row r="467" spans="5:12" s="19" customFormat="1" x14ac:dyDescent="0.25">
      <c r="E467" s="20"/>
      <c r="G467" s="54"/>
      <c r="J467" s="21"/>
      <c r="K467" s="21"/>
      <c r="L467" s="21"/>
    </row>
    <row r="468" spans="5:12" s="19" customFormat="1" x14ac:dyDescent="0.25">
      <c r="E468" s="20"/>
      <c r="G468" s="54"/>
      <c r="J468" s="21"/>
      <c r="K468" s="21"/>
      <c r="L468" s="21"/>
    </row>
    <row r="469" spans="5:12" s="19" customFormat="1" x14ac:dyDescent="0.25">
      <c r="E469" s="20"/>
      <c r="G469" s="54"/>
      <c r="J469" s="21"/>
      <c r="K469" s="21"/>
      <c r="L469" s="21"/>
    </row>
    <row r="470" spans="5:12" s="19" customFormat="1" x14ac:dyDescent="0.25">
      <c r="E470" s="20"/>
      <c r="G470" s="54"/>
      <c r="J470" s="21"/>
      <c r="K470" s="21"/>
      <c r="L470" s="21"/>
    </row>
  </sheetData>
  <sheetProtection algorithmName="SHA-512" hashValue="kJ7Us0topbI6Du4ydwVvoLfx0iGl9/uABy0u9y7T90v24RPaNStJGfevwPXAi4eBfTavXHFe24DXige1I+x7Sw==" saltValue="YpFTL8+u8+E0tfwJG5UGGg==" spinCount="100000" sheet="1" objects="1" scenarios="1" selectLockedCells="1"/>
  <mergeCells count="7">
    <mergeCell ref="D54:F54"/>
    <mergeCell ref="D56:F56"/>
    <mergeCell ref="D58:F58"/>
    <mergeCell ref="D36:E36"/>
    <mergeCell ref="E22:F22"/>
    <mergeCell ref="E23:F23"/>
    <mergeCell ref="E24:F24"/>
  </mergeCells>
  <pageMargins left="0.7" right="0.7" top="0.75" bottom="0.7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Calculate Stone Products</vt:lpstr>
      <vt:lpstr>'Calculate Stone Products'!Print_Area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Jerame Armstead</dc:creator>
  <cp:lastModifiedBy>Jerame Armstead</cp:lastModifiedBy>
  <cp:lastPrinted>2019-12-19T18:29:17Z</cp:lastPrinted>
  <dcterms:created xsi:type="dcterms:W3CDTF">2018-03-05T18:35:02Z</dcterms:created>
  <dcterms:modified xsi:type="dcterms:W3CDTF">2020-08-20T12:42:14Z</dcterms:modified>
</cp:coreProperties>
</file>